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4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G51" i="1" l="1"/>
  <c r="G50" i="1"/>
  <c r="G49" i="1"/>
  <c r="G48" i="1"/>
  <c r="G47" i="1"/>
  <c r="G46" i="1"/>
  <c r="G45" i="1"/>
  <c r="G44" i="1"/>
  <c r="G42" i="1"/>
  <c r="G41" i="1"/>
  <c r="G40" i="1"/>
  <c r="G39" i="1"/>
  <c r="G38" i="1"/>
  <c r="G37" i="1"/>
  <c r="G36" i="1"/>
  <c r="G34" i="1"/>
  <c r="G33" i="1"/>
  <c r="G32" i="1"/>
  <c r="G31" i="1"/>
  <c r="G30" i="1"/>
  <c r="G29" i="1"/>
  <c r="G28" i="1"/>
  <c r="G26" i="1"/>
  <c r="G25" i="1"/>
  <c r="G24" i="1"/>
  <c r="G23" i="1"/>
  <c r="G22" i="1"/>
  <c r="G21" i="1"/>
  <c r="G20" i="1"/>
  <c r="G52" i="1" l="1"/>
  <c r="G53" i="1" s="1"/>
</calcChain>
</file>

<file path=xl/sharedStrings.xml><?xml version="1.0" encoding="utf-8"?>
<sst xmlns="http://schemas.openxmlformats.org/spreadsheetml/2006/main" count="106" uniqueCount="60">
  <si>
    <t>Code</t>
  </si>
  <si>
    <t xml:space="preserve">      Hospitality at The Hive</t>
  </si>
  <si>
    <t>Hive Booking Ref No.</t>
  </si>
  <si>
    <t xml:space="preserve">Date of Meeting: </t>
  </si>
  <si>
    <t xml:space="preserve">Event Title: </t>
  </si>
  <si>
    <t>Number of attendees:</t>
  </si>
  <si>
    <t xml:space="preserve">Meeting Organiser:  </t>
  </si>
  <si>
    <t xml:space="preserve">Meeting Host: </t>
  </si>
  <si>
    <t>Comments/Requests:</t>
  </si>
  <si>
    <t xml:space="preserve">Item </t>
  </si>
  <si>
    <t>Total Cost</t>
  </si>
  <si>
    <t>Time Required</t>
  </si>
  <si>
    <r>
      <t xml:space="preserve">Beverages: Session 1 </t>
    </r>
    <r>
      <rPr>
        <b/>
        <sz val="10"/>
        <color rgb="FF00747A"/>
        <rFont val="Calibri"/>
        <family val="2"/>
        <scheme val="minor"/>
      </rPr>
      <t>(i.e. Morning)</t>
    </r>
  </si>
  <si>
    <t>Apple Juice</t>
  </si>
  <si>
    <t>Orange Juice</t>
  </si>
  <si>
    <t>Sparkling Mineral Water</t>
  </si>
  <si>
    <t>Still Mineral Water</t>
  </si>
  <si>
    <r>
      <t xml:space="preserve">Beverages: Session 2 </t>
    </r>
    <r>
      <rPr>
        <b/>
        <sz val="10"/>
        <color rgb="FF00747A"/>
        <rFont val="Calibri"/>
        <family val="2"/>
        <scheme val="minor"/>
      </rPr>
      <t>(i.e. Lunchtime)</t>
    </r>
  </si>
  <si>
    <r>
      <t>Beverages: Session 3</t>
    </r>
    <r>
      <rPr>
        <b/>
        <sz val="10"/>
        <color rgb="FF00747A"/>
        <rFont val="Calibri"/>
        <family val="2"/>
        <scheme val="minor"/>
      </rPr>
      <t xml:space="preserve"> (i.e. Afternoon)</t>
    </r>
  </si>
  <si>
    <t>OJ01</t>
  </si>
  <si>
    <t>SPW01</t>
  </si>
  <si>
    <t>MW01</t>
  </si>
  <si>
    <t>TC02</t>
  </si>
  <si>
    <t>AJ02</t>
  </si>
  <si>
    <t>Cost for hospitality</t>
  </si>
  <si>
    <t>V.A.T at 20%</t>
  </si>
  <si>
    <t>Total cost for hospitality</t>
  </si>
  <si>
    <t>Platter Serving</t>
  </si>
  <si>
    <t>Please indicate in the box below any special dietary requirements and if you require tap water.</t>
  </si>
  <si>
    <t xml:space="preserve">Meeting room name/number </t>
  </si>
  <si>
    <t>Contact email address:</t>
  </si>
  <si>
    <t>Contact number:</t>
  </si>
  <si>
    <t>Contact name:</t>
  </si>
  <si>
    <t>Qty Required</t>
  </si>
  <si>
    <t>Cost centre (if applicable)</t>
  </si>
  <si>
    <t>Hospitality Booking Form</t>
  </si>
  <si>
    <t>Cost (p/platter)</t>
  </si>
  <si>
    <r>
      <t xml:space="preserve">Catering bookings should be made a minimum of two working days before the hospitality is required. Please note there is a 3 day notice on platters. </t>
    </r>
    <r>
      <rPr>
        <b/>
        <i/>
        <sz val="10"/>
        <rFont val="Calibri"/>
        <family val="2"/>
        <scheme val="minor"/>
      </rPr>
      <t xml:space="preserve">Full payment for hospitality will be taken at time of booking. </t>
    </r>
    <r>
      <rPr>
        <i/>
        <sz val="10"/>
        <rFont val="Calibri"/>
        <family val="2"/>
        <scheme val="minor"/>
      </rPr>
      <t xml:space="preserve">A minimum of two working days must be given for cancellations or adjustment of numbers.  Any cancellations received after that time will not be refunded. Please email your completed catering form to </t>
    </r>
    <r>
      <rPr>
        <b/>
        <i/>
        <sz val="12"/>
        <rFont val="Calibri"/>
        <family val="2"/>
        <scheme val="minor"/>
      </rPr>
      <t>hivecatering@bellrockgroup.co.uk</t>
    </r>
  </si>
  <si>
    <t>Thank you for your order</t>
  </si>
  <si>
    <t>Add Biscuits</t>
  </si>
  <si>
    <t>FC02</t>
  </si>
  <si>
    <t xml:space="preserve">TCB01 </t>
  </si>
  <si>
    <r>
      <t xml:space="preserve">MIXED CLASSIC SANDWICH PLATTER                       </t>
    </r>
    <r>
      <rPr>
        <sz val="8"/>
        <rFont val="Calibri"/>
        <family val="2"/>
        <scheme val="minor"/>
      </rPr>
      <t xml:space="preserve"> Prawn Mayo
BLT
Chicken Salad
Egg Salad</t>
    </r>
  </si>
  <si>
    <t>20 pieces</t>
  </si>
  <si>
    <r>
      <t xml:space="preserve">MIXED CELEBRATION SANDWICH PLATTER       </t>
    </r>
    <r>
      <rPr>
        <sz val="8"/>
        <rFont val="Calibri"/>
        <family val="2"/>
        <scheme val="minor"/>
      </rPr>
      <t>Pastrami &amp; Emmental
Cheese Ploghmans
Coronation Chicken
Smoked Salmon</t>
    </r>
  </si>
  <si>
    <r>
      <t xml:space="preserve">MIXED VEGETARIAN PLATTER                                      </t>
    </r>
    <r>
      <rPr>
        <sz val="8"/>
        <rFont val="Calibri"/>
        <family val="2"/>
        <scheme val="minor"/>
      </rPr>
      <t xml:space="preserve">                          Egg &amp; Slow Roasted Tomato
Brie &amp; Grape
Mozzarella &amp; Tomato
Red Leicester &amp; Coleslaw</t>
    </r>
  </si>
  <si>
    <r>
      <rPr>
        <b/>
        <sz val="8"/>
        <rFont val="Calibri"/>
        <family val="2"/>
        <scheme val="minor"/>
      </rPr>
      <t>VEGAN SELECTION PLATTER</t>
    </r>
    <r>
      <rPr>
        <sz val="8"/>
        <rFont val="Calibri"/>
        <family val="2"/>
        <scheme val="minor"/>
      </rPr>
      <t xml:space="preserve"> 8 sandwich quarters of Roast Tom &amp; Houmous, 4 sandwich quarters each of Vegan New York Deli and Coronation Chickpea, with 8 wraps quarters of Falafel &amp; Sweet Potato and 4 wrap quarters Houmous &amp; Greens</t>
    </r>
  </si>
  <si>
    <t>24 Pieces</t>
  </si>
  <si>
    <r>
      <t xml:space="preserve">MIXED SELECTION PLATTER  </t>
    </r>
    <r>
      <rPr>
        <sz val="8"/>
        <rFont val="Calibri"/>
        <family val="2"/>
        <scheme val="minor"/>
      </rPr>
      <t>16 sandwich quarters (Ploughman's, BLT, Chicken Salad, Tuna Salad) + 12 wrap quarters (Falafel &amp; Sweet Potato, Chicken Caesar, Duck Hoisin)</t>
    </r>
  </si>
  <si>
    <t xml:space="preserve">28 Pieces </t>
  </si>
  <si>
    <r>
      <t xml:space="preserve">MIXED WRAP PLATTER  </t>
    </r>
    <r>
      <rPr>
        <sz val="8"/>
        <rFont val="Calibri"/>
        <family val="2"/>
        <scheme val="minor"/>
      </rPr>
      <t>4 wrap quarters of each - Chicken Caesar, Duck &amp; Hoisin, Falafel &amp; Sweet Potato &amp; BBQ Southern Fried Chicken)</t>
    </r>
  </si>
  <si>
    <t xml:space="preserve">16 Pieces </t>
  </si>
  <si>
    <r>
      <t xml:space="preserve">TRAY BAKE SELECTION                                              </t>
    </r>
    <r>
      <rPr>
        <sz val="8"/>
        <rFont val="Calibri"/>
        <family val="2"/>
        <scheme val="minor"/>
      </rPr>
      <t>A selection of bitesize cake</t>
    </r>
  </si>
  <si>
    <t>Tea (Serves 10)</t>
  </si>
  <si>
    <t>£12 per flask</t>
  </si>
  <si>
    <t xml:space="preserve">Filter Coffee (Serves 10) </t>
  </si>
  <si>
    <t>£15 per flask</t>
  </si>
  <si>
    <t>0.35p per head</t>
  </si>
  <si>
    <t>£3.50 per litre</t>
  </si>
  <si>
    <t>£2.50 per litre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</si>
</sst>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164" formatCode="&quot;£&quot;#,##0.00"/>
    <numFmt numFmtId="165" formatCode="[$-F800]dddd\,\ mmmm\ dd\,\ yyyy"/>
  </numFmts>
  <fonts count="21" x14ac:knownFonts="1">
    <font>
      <sz val="11"/>
      <color theme="1"/>
      <name val="Calibri"/>
      <family val="2"/>
      <scheme val="minor"/>
    </font>
    <font>
      <sz val="11"/>
      <color theme="1"/>
      <name val="Calibri"/>
      <family val="2"/>
      <scheme val="minor"/>
    </font>
    <font>
      <sz val="10"/>
      <name val="Arial"/>
      <family val="2"/>
    </font>
    <font>
      <b/>
      <sz val="10"/>
      <name val="Calibri"/>
      <family val="2"/>
      <scheme val="minor"/>
    </font>
    <font>
      <sz val="10"/>
      <name val="Calibri"/>
      <family val="2"/>
      <scheme val="minor"/>
    </font>
    <font>
      <sz val="10"/>
      <color theme="1"/>
      <name val="Calibri"/>
      <family val="2"/>
      <scheme val="minor"/>
    </font>
    <font>
      <b/>
      <sz val="9"/>
      <name val="Calibri"/>
      <family val="2"/>
      <scheme val="minor"/>
    </font>
    <font>
      <sz val="9"/>
      <name val="Calibri"/>
      <family val="2"/>
      <scheme val="minor"/>
    </font>
    <font>
      <sz val="9"/>
      <color theme="1"/>
      <name val="Calibri"/>
      <family val="2"/>
      <scheme val="minor"/>
    </font>
    <font>
      <sz val="8"/>
      <color indexed="8"/>
      <name val="Calibri"/>
      <family val="2"/>
      <scheme val="minor"/>
    </font>
    <font>
      <sz val="8"/>
      <name val="Calibri"/>
      <family val="2"/>
      <scheme val="minor"/>
    </font>
    <font>
      <b/>
      <sz val="8"/>
      <name val="Calibri"/>
      <family val="2"/>
      <scheme val="minor"/>
    </font>
    <font>
      <b/>
      <sz val="22"/>
      <color rgb="FF00747A"/>
      <name val="Calibri"/>
      <family val="2"/>
      <scheme val="minor"/>
    </font>
    <font>
      <b/>
      <i/>
      <sz val="22"/>
      <color rgb="FF00747A"/>
      <name val="Calibri"/>
      <family val="2"/>
      <scheme val="minor"/>
    </font>
    <font>
      <i/>
      <sz val="10"/>
      <name val="Calibri"/>
      <family val="2"/>
      <scheme val="minor"/>
    </font>
    <font>
      <b/>
      <i/>
      <sz val="10"/>
      <name val="Calibri"/>
      <family val="2"/>
      <scheme val="minor"/>
    </font>
    <font>
      <u/>
      <sz val="10"/>
      <color theme="10"/>
      <name val="Arial"/>
      <family val="2"/>
    </font>
    <font>
      <b/>
      <sz val="10"/>
      <color rgb="FF00747A"/>
      <name val="Calibri"/>
      <family val="2"/>
      <scheme val="minor"/>
    </font>
    <font>
      <b/>
      <sz val="16"/>
      <color rgb="FF00747A"/>
      <name val="Calibri"/>
      <family val="2"/>
      <scheme val="minor"/>
    </font>
    <font>
      <b/>
      <i/>
      <sz val="12"/>
      <name val="Calibri"/>
      <family val="2"/>
      <scheme val="minor"/>
    </font>
    <font>
      <b/>
      <sz val="16"/>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0" fontId="2" fillId="0" borderId="0"/>
    <xf numFmtId="0" fontId="16" fillId="0" borderId="0" applyNumberFormat="0" applyFill="0" applyBorder="0" applyAlignment="0" applyProtection="0"/>
  </cellStyleXfs>
  <cellXfs count="56">
    <xf numFmtId="0" fontId="0" fillId="0" borderId="0" xfId="0"/>
    <xf numFmtId="0" fontId="0" fillId="0" borderId="0" xfId="0" applyBorder="1"/>
    <xf numFmtId="0" fontId="3" fillId="2" borderId="1" xfId="0" applyFont="1" applyFill="1" applyBorder="1" applyAlignment="1" applyProtection="1">
      <alignment horizontal="left" vertical="center" wrapText="1"/>
    </xf>
    <xf numFmtId="0" fontId="3" fillId="2" borderId="1" xfId="0" applyFont="1" applyFill="1" applyBorder="1" applyAlignment="1" applyProtection="1">
      <alignment horizontal="center" vertical="center" wrapText="1"/>
      <protection locked="0"/>
    </xf>
    <xf numFmtId="0" fontId="5" fillId="2" borderId="0" xfId="0" applyFont="1" applyFill="1" applyAlignment="1" applyProtection="1">
      <alignment vertical="center"/>
    </xf>
    <xf numFmtId="0" fontId="5" fillId="2" borderId="0" xfId="0" applyFont="1" applyFill="1" applyProtection="1"/>
    <xf numFmtId="0" fontId="6" fillId="3" borderId="1" xfId="0" applyFont="1" applyFill="1" applyBorder="1" applyAlignment="1" applyProtection="1">
      <alignment vertical="center" wrapText="1"/>
    </xf>
    <xf numFmtId="0" fontId="10" fillId="4" borderId="1" xfId="2" applyFont="1" applyFill="1" applyBorder="1" applyAlignment="1">
      <alignment horizontal="center" vertical="center" wrapText="1"/>
    </xf>
    <xf numFmtId="0" fontId="10" fillId="2" borderId="1" xfId="2" applyFont="1" applyFill="1" applyBorder="1" applyAlignment="1">
      <alignment horizontal="center" vertical="center"/>
    </xf>
    <xf numFmtId="9" fontId="10" fillId="4" borderId="1" xfId="1" applyFont="1" applyFill="1" applyBorder="1" applyAlignment="1">
      <alignment horizontal="left" vertical="center" wrapText="1"/>
    </xf>
    <xf numFmtId="164" fontId="5" fillId="0" borderId="1" xfId="0" applyNumberFormat="1" applyFont="1" applyBorder="1" applyAlignment="1">
      <alignment horizontal="center"/>
    </xf>
    <xf numFmtId="1" fontId="4" fillId="2" borderId="1" xfId="0" applyNumberFormat="1" applyFont="1" applyFill="1" applyBorder="1" applyAlignment="1" applyProtection="1">
      <alignment horizontal="center" wrapText="1"/>
      <protection locked="0"/>
    </xf>
    <xf numFmtId="0" fontId="0" fillId="2" borderId="0" xfId="0" applyFill="1"/>
    <xf numFmtId="0" fontId="9" fillId="2" borderId="1" xfId="2" applyFont="1" applyFill="1" applyBorder="1" applyAlignment="1">
      <alignment horizontal="center" vertical="center"/>
    </xf>
    <xf numFmtId="0" fontId="8" fillId="0" borderId="1" xfId="0" applyFont="1" applyBorder="1" applyAlignment="1">
      <alignment horizontal="center"/>
    </xf>
    <xf numFmtId="0" fontId="6" fillId="3" borderId="1"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xf>
    <xf numFmtId="0" fontId="6" fillId="3" borderId="1" xfId="0" applyFont="1" applyFill="1" applyBorder="1" applyAlignment="1" applyProtection="1">
      <alignment horizontal="left" vertical="top" wrapText="1"/>
    </xf>
    <xf numFmtId="0" fontId="3" fillId="3" borderId="1" xfId="0" applyFont="1" applyFill="1" applyBorder="1" applyAlignment="1" applyProtection="1">
      <alignment vertical="top" wrapText="1"/>
    </xf>
    <xf numFmtId="164" fontId="5" fillId="4" borderId="1" xfId="0" applyNumberFormat="1" applyFont="1" applyFill="1" applyBorder="1" applyAlignment="1">
      <alignment horizontal="center"/>
    </xf>
    <xf numFmtId="8" fontId="3" fillId="2" borderId="1" xfId="0" applyNumberFormat="1" applyFont="1" applyFill="1" applyBorder="1" applyAlignment="1" applyProtection="1">
      <alignment horizontal="center" vertical="center" wrapText="1"/>
    </xf>
    <xf numFmtId="0" fontId="11" fillId="4" borderId="1" xfId="2" applyFont="1" applyFill="1" applyBorder="1" applyAlignment="1">
      <alignment horizontal="left" vertical="center" wrapText="1"/>
    </xf>
    <xf numFmtId="0" fontId="20" fillId="2" borderId="0" xfId="0" applyFont="1" applyFill="1" applyProtection="1"/>
    <xf numFmtId="0" fontId="0" fillId="2" borderId="0" xfId="0" applyFill="1" applyBorder="1"/>
    <xf numFmtId="0" fontId="20" fillId="2" borderId="0" xfId="0" applyFont="1" applyFill="1" applyAlignment="1" applyProtection="1">
      <alignment horizontal="left"/>
    </xf>
    <xf numFmtId="0" fontId="16" fillId="2" borderId="2" xfId="3" applyFill="1" applyBorder="1" applyAlignment="1" applyProtection="1">
      <alignment horizontal="center" vertical="top" wrapText="1"/>
      <protection locked="0"/>
    </xf>
    <xf numFmtId="0" fontId="16" fillId="2" borderId="4" xfId="3"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xf>
    <xf numFmtId="0" fontId="0" fillId="2" borderId="0" xfId="0" applyFill="1" applyBorder="1" applyAlignment="1">
      <alignment horizontal="center"/>
    </xf>
    <xf numFmtId="0" fontId="3" fillId="3" borderId="2"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xf>
    <xf numFmtId="0" fontId="14" fillId="2" borderId="2" xfId="0" applyFont="1" applyFill="1" applyBorder="1" applyAlignment="1" applyProtection="1">
      <alignment horizontal="center" wrapText="1"/>
    </xf>
    <xf numFmtId="0" fontId="14" fillId="2" borderId="3" xfId="0" applyFont="1" applyFill="1" applyBorder="1" applyAlignment="1" applyProtection="1">
      <alignment horizontal="center" wrapText="1"/>
    </xf>
    <xf numFmtId="0" fontId="14" fillId="2" borderId="4" xfId="0" applyFont="1" applyFill="1" applyBorder="1" applyAlignment="1" applyProtection="1">
      <alignment horizontal="center" wrapText="1"/>
    </xf>
    <xf numFmtId="0" fontId="4" fillId="2" borderId="1" xfId="0" applyFont="1" applyFill="1" applyBorder="1" applyAlignment="1" applyProtection="1">
      <alignment horizontal="center" vertical="top" wrapText="1"/>
      <protection locked="0"/>
    </xf>
    <xf numFmtId="0" fontId="3" fillId="3" borderId="1" xfId="0" applyFont="1" applyFill="1" applyBorder="1" applyAlignment="1" applyProtection="1">
      <alignment horizontal="center" vertical="top" wrapText="1"/>
    </xf>
    <xf numFmtId="0" fontId="4" fillId="2" borderId="2" xfId="0" applyFont="1" applyFill="1" applyBorder="1" applyAlignment="1" applyProtection="1">
      <alignment horizontal="center" vertical="top" wrapText="1"/>
      <protection locked="0"/>
    </xf>
    <xf numFmtId="0" fontId="4" fillId="2" borderId="4" xfId="0" applyFont="1" applyFill="1" applyBorder="1" applyAlignment="1" applyProtection="1">
      <alignment horizontal="center" vertical="top" wrapText="1"/>
      <protection locked="0"/>
    </xf>
    <xf numFmtId="165" fontId="4" fillId="2" borderId="2" xfId="0" applyNumberFormat="1" applyFont="1" applyFill="1" applyBorder="1" applyAlignment="1" applyProtection="1">
      <alignment horizontal="center" vertical="top" wrapText="1"/>
      <protection locked="0"/>
    </xf>
    <xf numFmtId="165" fontId="4" fillId="2" borderId="4" xfId="0" applyNumberFormat="1" applyFont="1" applyFill="1" applyBorder="1" applyAlignment="1" applyProtection="1">
      <alignment horizontal="center" vertical="top" wrapText="1"/>
      <protection locked="0"/>
    </xf>
    <xf numFmtId="0" fontId="18" fillId="2" borderId="5" xfId="0" applyFont="1" applyFill="1" applyBorder="1" applyAlignment="1" applyProtection="1">
      <alignment horizontal="center"/>
    </xf>
    <xf numFmtId="0" fontId="4" fillId="2" borderId="3" xfId="0" applyFont="1" applyFill="1" applyBorder="1" applyAlignment="1" applyProtection="1">
      <alignment horizontal="center" vertical="top" wrapText="1"/>
      <protection locked="0"/>
    </xf>
    <xf numFmtId="14" fontId="4" fillId="2" borderId="2" xfId="0" applyNumberFormat="1" applyFont="1" applyFill="1" applyBorder="1" applyAlignment="1" applyProtection="1">
      <alignment horizontal="center" vertical="top" wrapText="1"/>
      <protection locked="0"/>
    </xf>
    <xf numFmtId="14" fontId="4" fillId="2" borderId="3" xfId="0" applyNumberFormat="1" applyFont="1" applyFill="1" applyBorder="1" applyAlignment="1" applyProtection="1">
      <alignment horizontal="center" vertical="top" wrapText="1"/>
      <protection locked="0"/>
    </xf>
    <xf numFmtId="14" fontId="4" fillId="2" borderId="4" xfId="0" applyNumberFormat="1" applyFont="1" applyFill="1" applyBorder="1" applyAlignment="1" applyProtection="1">
      <alignment horizontal="center" vertical="top" wrapText="1"/>
      <protection locked="0"/>
    </xf>
    <xf numFmtId="0" fontId="16" fillId="2" borderId="3" xfId="3" applyFill="1" applyBorder="1" applyAlignment="1" applyProtection="1">
      <alignment horizontal="center" vertical="top" wrapText="1"/>
      <protection locked="0"/>
    </xf>
    <xf numFmtId="20" fontId="4" fillId="3" borderId="1" xfId="0" applyNumberFormat="1" applyFont="1" applyFill="1" applyBorder="1" applyAlignment="1">
      <alignment horizontal="center" wrapText="1"/>
    </xf>
    <xf numFmtId="1" fontId="5" fillId="0" borderId="1" xfId="0" applyNumberFormat="1" applyFont="1" applyBorder="1" applyAlignment="1">
      <alignment horizontal="center"/>
    </xf>
    <xf numFmtId="9" fontId="11" fillId="4" borderId="1" xfId="1" applyFont="1" applyFill="1" applyBorder="1" applyAlignment="1">
      <alignment horizontal="left" vertical="center" wrapText="1"/>
    </xf>
    <xf numFmtId="0" fontId="4" fillId="3" borderId="1" xfId="0" applyFont="1" applyFill="1" applyBorder="1" applyAlignment="1">
      <alignment horizontal="left" vertical="top" wrapText="1"/>
    </xf>
    <xf numFmtId="0" fontId="7" fillId="3" borderId="1" xfId="0" applyFont="1" applyFill="1" applyBorder="1" applyAlignment="1">
      <alignment horizontal="center" vertical="center" wrapText="1"/>
    </xf>
    <xf numFmtId="8" fontId="4" fillId="3" borderId="1" xfId="0" applyNumberFormat="1" applyFont="1" applyFill="1" applyBorder="1" applyAlignment="1">
      <alignment horizontal="center" wrapText="1"/>
    </xf>
    <xf numFmtId="0" fontId="7" fillId="3" borderId="1" xfId="0" applyFont="1" applyFill="1" applyBorder="1" applyAlignment="1">
      <alignment horizontal="center" vertical="top" wrapText="1"/>
    </xf>
    <xf numFmtId="20" fontId="4" fillId="3" borderId="1" xfId="0" applyNumberFormat="1" applyFont="1" applyFill="1" applyBorder="1" applyAlignment="1">
      <alignment horizontal="center" vertical="center" wrapText="1"/>
    </xf>
  </cellXfs>
  <cellStyles count="4">
    <cellStyle name="Hyperlink" xfId="3" builtinId="8"/>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4.png"/><Relationship Id="rId4" Type="http://schemas.openxmlformats.org/officeDocument/2006/relationships/image" Target="cid:image001.png@01D589A2.81499C90"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314324</xdr:colOff>
      <xdr:row>52</xdr:row>
      <xdr:rowOff>123825</xdr:rowOff>
    </xdr:from>
    <xdr:to>
      <xdr:col>2</xdr:col>
      <xdr:colOff>495300</xdr:colOff>
      <xdr:row>56</xdr:row>
      <xdr:rowOff>9525</xdr:rowOff>
    </xdr:to>
    <xdr:pic>
      <xdr:nvPicPr>
        <xdr:cNvPr id="13" name="Picture 12">
          <a:extLst>
            <a:ext uri="{FF2B5EF4-FFF2-40B4-BE49-F238E27FC236}">
              <a16:creationId xmlns="" xmlns:a16="http://schemas.microsoft.com/office/drawing/2014/main" id="{00000000-0008-0000-0000-00000D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9238"/>
        <a:stretch/>
      </xdr:blipFill>
      <xdr:spPr>
        <a:xfrm>
          <a:off x="1581149" y="14716125"/>
          <a:ext cx="2038351" cy="723900"/>
        </a:xfrm>
        <a:prstGeom prst="rect">
          <a:avLst/>
        </a:prstGeom>
      </xdr:spPr>
    </xdr:pic>
    <xdr:clientData/>
  </xdr:twoCellAnchor>
  <xdr:twoCellAnchor editAs="oneCell">
    <xdr:from>
      <xdr:col>3</xdr:col>
      <xdr:colOff>742950</xdr:colOff>
      <xdr:row>0</xdr:row>
      <xdr:rowOff>47625</xdr:rowOff>
    </xdr:from>
    <xdr:to>
      <xdr:col>5</xdr:col>
      <xdr:colOff>333375</xdr:colOff>
      <xdr:row>5</xdr:row>
      <xdr:rowOff>171450</xdr:rowOff>
    </xdr:to>
    <xdr:pic>
      <xdr:nvPicPr>
        <xdr:cNvPr id="6" name="Picture 5">
          <a:extLst>
            <a:ext uri="{FF2B5EF4-FFF2-40B4-BE49-F238E27FC236}">
              <a16:creationId xmlns="" xmlns:a16="http://schemas.microsoft.com/office/drawing/2014/main" id="{00000000-0008-0000-0000-000006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3813" t="20887" r="29404" b="46206"/>
        <a:stretch/>
      </xdr:blipFill>
      <xdr:spPr bwMode="auto">
        <a:xfrm>
          <a:off x="4524375" y="47625"/>
          <a:ext cx="1295400" cy="10763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466725</xdr:colOff>
      <xdr:row>50</xdr:row>
      <xdr:rowOff>95251</xdr:rowOff>
    </xdr:from>
    <xdr:to>
      <xdr:col>1</xdr:col>
      <xdr:colOff>1800225</xdr:colOff>
      <xdr:row>51</xdr:row>
      <xdr:rowOff>171450</xdr:rowOff>
    </xdr:to>
    <xdr:pic>
      <xdr:nvPicPr>
        <xdr:cNvPr id="16" name="Picture 15" descr="cid:image001.png@01D56ECB.01B39360">
          <a:extLst>
            <a:ext uri="{FF2B5EF4-FFF2-40B4-BE49-F238E27FC236}">
              <a16:creationId xmlns=""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1733550" y="21783676"/>
          <a:ext cx="1333500" cy="266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142875</xdr:rowOff>
    </xdr:from>
    <xdr:to>
      <xdr:col>1</xdr:col>
      <xdr:colOff>209549</xdr:colOff>
      <xdr:row>58</xdr:row>
      <xdr:rowOff>9822</xdr:rowOff>
    </xdr:to>
    <xdr:pic>
      <xdr:nvPicPr>
        <xdr:cNvPr id="8" name="Picture 7">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5"/>
        <a:stretch>
          <a:fillRect/>
        </a:stretch>
      </xdr:blipFill>
      <xdr:spPr>
        <a:xfrm>
          <a:off x="0" y="14354175"/>
          <a:ext cx="1476374" cy="14671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60"/>
  <sheetViews>
    <sheetView tabSelected="1" zoomScaleNormal="100" workbookViewId="0">
      <selection activeCell="F26" sqref="F26"/>
    </sheetView>
  </sheetViews>
  <sheetFormatPr defaultRowHeight="15" x14ac:dyDescent="0.25"/>
  <cols>
    <col min="1" max="1" width="19" bestFit="1" customWidth="1"/>
    <col min="2" max="2" width="27.85546875" customWidth="1"/>
    <col min="3" max="3" width="9.85546875" customWidth="1"/>
    <col min="4" max="4" width="16.42578125" customWidth="1"/>
    <col min="6" max="6" width="10.140625" customWidth="1"/>
  </cols>
  <sheetData>
    <row r="2" spans="1:7" ht="15" customHeight="1" x14ac:dyDescent="0.25">
      <c r="A2" s="32" t="s">
        <v>1</v>
      </c>
      <c r="B2" s="32"/>
      <c r="C2" s="32"/>
      <c r="D2" s="16"/>
      <c r="E2" s="16"/>
      <c r="F2" s="16"/>
      <c r="G2" s="16"/>
    </row>
    <row r="3" spans="1:7" ht="15" customHeight="1" x14ac:dyDescent="0.25">
      <c r="A3" s="32"/>
      <c r="B3" s="32"/>
      <c r="C3" s="32"/>
      <c r="D3" s="16"/>
      <c r="E3" s="16"/>
      <c r="F3" s="16"/>
      <c r="G3" s="16"/>
    </row>
    <row r="4" spans="1:7" ht="15" customHeight="1" x14ac:dyDescent="0.25">
      <c r="A4" s="16"/>
      <c r="B4" s="16"/>
      <c r="C4" s="16"/>
      <c r="D4" s="16"/>
      <c r="E4" s="16"/>
      <c r="F4" s="16"/>
      <c r="G4" s="16"/>
    </row>
    <row r="5" spans="1:7" ht="15" customHeight="1" x14ac:dyDescent="0.25">
      <c r="A5" s="16"/>
      <c r="B5" s="16"/>
      <c r="C5" s="16"/>
      <c r="D5" s="16"/>
      <c r="E5" s="16"/>
      <c r="F5" s="16"/>
      <c r="G5" s="16"/>
    </row>
    <row r="6" spans="1:7" ht="15" customHeight="1" x14ac:dyDescent="0.25">
      <c r="A6" s="16"/>
      <c r="B6" s="16"/>
      <c r="C6" s="16"/>
      <c r="D6" s="16"/>
      <c r="E6" s="16"/>
      <c r="F6" s="16"/>
      <c r="G6" s="16"/>
    </row>
    <row r="7" spans="1:7" ht="21" x14ac:dyDescent="0.35">
      <c r="A7" s="42" t="s">
        <v>35</v>
      </c>
      <c r="B7" s="42"/>
      <c r="C7" s="42"/>
      <c r="D7" s="42"/>
      <c r="E7" s="42"/>
      <c r="F7" s="42"/>
      <c r="G7" s="42"/>
    </row>
    <row r="8" spans="1:7" ht="57.75" customHeight="1" x14ac:dyDescent="0.25">
      <c r="A8" s="33" t="s">
        <v>37</v>
      </c>
      <c r="B8" s="34"/>
      <c r="C8" s="34"/>
      <c r="D8" s="34"/>
      <c r="E8" s="34"/>
      <c r="F8" s="34"/>
      <c r="G8" s="35"/>
    </row>
    <row r="9" spans="1:7" ht="24" x14ac:dyDescent="0.25">
      <c r="A9" s="6" t="s">
        <v>2</v>
      </c>
      <c r="B9" s="38"/>
      <c r="C9" s="39"/>
      <c r="D9" s="17" t="s">
        <v>34</v>
      </c>
      <c r="E9" s="38"/>
      <c r="F9" s="43"/>
      <c r="G9" s="39"/>
    </row>
    <row r="10" spans="1:7" ht="24" x14ac:dyDescent="0.25">
      <c r="A10" s="15" t="s">
        <v>3</v>
      </c>
      <c r="B10" s="40"/>
      <c r="C10" s="41"/>
      <c r="D10" s="17" t="s">
        <v>29</v>
      </c>
      <c r="E10" s="38"/>
      <c r="F10" s="43"/>
      <c r="G10" s="39"/>
    </row>
    <row r="11" spans="1:7" ht="21" customHeight="1" x14ac:dyDescent="0.25">
      <c r="A11" s="15" t="s">
        <v>4</v>
      </c>
      <c r="B11" s="44"/>
      <c r="C11" s="45"/>
      <c r="D11" s="45"/>
      <c r="E11" s="45"/>
      <c r="F11" s="45"/>
      <c r="G11" s="46"/>
    </row>
    <row r="12" spans="1:7" x14ac:dyDescent="0.25">
      <c r="A12" s="15" t="s">
        <v>5</v>
      </c>
      <c r="B12" s="25"/>
      <c r="C12" s="26"/>
      <c r="D12" s="15" t="s">
        <v>32</v>
      </c>
      <c r="E12" s="25"/>
      <c r="F12" s="47"/>
      <c r="G12" s="26"/>
    </row>
    <row r="13" spans="1:7" x14ac:dyDescent="0.25">
      <c r="A13" s="6" t="s">
        <v>6</v>
      </c>
      <c r="B13" s="38"/>
      <c r="C13" s="39"/>
      <c r="D13" s="15" t="s">
        <v>31</v>
      </c>
      <c r="E13" s="38"/>
      <c r="F13" s="43"/>
      <c r="G13" s="39"/>
    </row>
    <row r="14" spans="1:7" ht="24" x14ac:dyDescent="0.25">
      <c r="A14" s="15" t="s">
        <v>7</v>
      </c>
      <c r="B14" s="25"/>
      <c r="C14" s="26"/>
      <c r="D14" s="15" t="s">
        <v>30</v>
      </c>
      <c r="E14" s="25"/>
      <c r="F14" s="47"/>
      <c r="G14" s="26"/>
    </row>
    <row r="15" spans="1:7" ht="24" customHeight="1" x14ac:dyDescent="0.25">
      <c r="A15" s="18" t="s">
        <v>8</v>
      </c>
      <c r="B15" s="37" t="s">
        <v>28</v>
      </c>
      <c r="C15" s="37"/>
      <c r="D15" s="37"/>
      <c r="E15" s="37"/>
      <c r="F15" s="37"/>
      <c r="G15" s="37"/>
    </row>
    <row r="16" spans="1:7" x14ac:dyDescent="0.25">
      <c r="A16" s="36"/>
      <c r="B16" s="36"/>
      <c r="C16" s="36"/>
      <c r="D16" s="36"/>
      <c r="E16" s="36"/>
      <c r="F16" s="36"/>
      <c r="G16" s="36"/>
    </row>
    <row r="17" spans="1:7" s="1" customFormat="1" ht="31.5" customHeight="1" x14ac:dyDescent="0.25">
      <c r="A17" s="36"/>
      <c r="B17" s="36"/>
      <c r="C17" s="36"/>
      <c r="D17" s="36"/>
      <c r="E17" s="36"/>
      <c r="F17" s="36"/>
      <c r="G17" s="36"/>
    </row>
    <row r="18" spans="1:7" hidden="1" x14ac:dyDescent="0.25">
      <c r="A18" s="36"/>
      <c r="B18" s="36"/>
      <c r="C18" s="36"/>
      <c r="D18" s="36"/>
      <c r="E18" s="36"/>
      <c r="F18" s="36"/>
      <c r="G18" s="36"/>
    </row>
    <row r="19" spans="1:7" ht="25.5" x14ac:dyDescent="0.25">
      <c r="A19" s="2" t="s">
        <v>0</v>
      </c>
      <c r="B19" s="3" t="s">
        <v>9</v>
      </c>
      <c r="C19" s="3" t="s">
        <v>27</v>
      </c>
      <c r="D19" s="3" t="s">
        <v>36</v>
      </c>
      <c r="E19" s="3" t="s">
        <v>11</v>
      </c>
      <c r="F19" s="3" t="s">
        <v>33</v>
      </c>
      <c r="G19" s="3" t="s">
        <v>10</v>
      </c>
    </row>
    <row r="20" spans="1:7" ht="56.25" x14ac:dyDescent="0.25">
      <c r="A20" s="13">
        <v>124801</v>
      </c>
      <c r="B20" s="21" t="s">
        <v>42</v>
      </c>
      <c r="C20" s="7" t="s">
        <v>43</v>
      </c>
      <c r="D20" s="10">
        <v>22</v>
      </c>
      <c r="E20" s="48">
        <v>0</v>
      </c>
      <c r="F20" s="49"/>
      <c r="G20" s="19">
        <f>SUM(D20*F20)</f>
        <v>0</v>
      </c>
    </row>
    <row r="21" spans="1:7" ht="56.25" x14ac:dyDescent="0.25">
      <c r="A21" s="8">
        <v>124901</v>
      </c>
      <c r="B21" s="21" t="s">
        <v>44</v>
      </c>
      <c r="C21" s="7" t="s">
        <v>43</v>
      </c>
      <c r="D21" s="10">
        <v>25</v>
      </c>
      <c r="E21" s="48">
        <v>0</v>
      </c>
      <c r="F21" s="49"/>
      <c r="G21" s="19">
        <f>SUM(D21*F21)</f>
        <v>0</v>
      </c>
    </row>
    <row r="22" spans="1:7" ht="56.25" x14ac:dyDescent="0.25">
      <c r="A22" s="8"/>
      <c r="B22" s="50" t="s">
        <v>45</v>
      </c>
      <c r="C22" s="7" t="s">
        <v>43</v>
      </c>
      <c r="D22" s="10">
        <v>25</v>
      </c>
      <c r="E22" s="48">
        <v>0</v>
      </c>
      <c r="F22" s="49"/>
      <c r="G22" s="19">
        <f t="shared" ref="G22" si="0">SUM(D22*F22)</f>
        <v>0</v>
      </c>
    </row>
    <row r="23" spans="1:7" ht="78.75" x14ac:dyDescent="0.25">
      <c r="A23" s="8">
        <v>130301</v>
      </c>
      <c r="B23" s="9" t="s">
        <v>46</v>
      </c>
      <c r="C23" s="7" t="s">
        <v>47</v>
      </c>
      <c r="D23" s="10">
        <v>30</v>
      </c>
      <c r="E23" s="48">
        <v>0</v>
      </c>
      <c r="F23" s="49"/>
      <c r="G23" s="19">
        <f>SUM(D23*F23)</f>
        <v>0</v>
      </c>
    </row>
    <row r="24" spans="1:7" ht="56.25" x14ac:dyDescent="0.25">
      <c r="A24" s="8">
        <v>130304</v>
      </c>
      <c r="B24" s="21" t="s">
        <v>48</v>
      </c>
      <c r="C24" s="7" t="s">
        <v>49</v>
      </c>
      <c r="D24" s="10">
        <v>28</v>
      </c>
      <c r="E24" s="48">
        <v>0</v>
      </c>
      <c r="F24" s="49"/>
      <c r="G24" s="19">
        <f>SUM(D24*F24)</f>
        <v>0</v>
      </c>
    </row>
    <row r="25" spans="1:7" ht="45" x14ac:dyDescent="0.25">
      <c r="A25" s="8">
        <v>130304</v>
      </c>
      <c r="B25" s="21" t="s">
        <v>50</v>
      </c>
      <c r="C25" s="7" t="s">
        <v>51</v>
      </c>
      <c r="D25" s="10">
        <v>22</v>
      </c>
      <c r="E25" s="48">
        <v>0</v>
      </c>
      <c r="F25" s="49"/>
      <c r="G25" s="19">
        <f>SUM(D25*F25)</f>
        <v>0</v>
      </c>
    </row>
    <row r="26" spans="1:7" ht="22.5" x14ac:dyDescent="0.25">
      <c r="A26" s="8"/>
      <c r="B26" s="21" t="s">
        <v>52</v>
      </c>
      <c r="C26" s="7"/>
      <c r="D26" s="10">
        <v>15</v>
      </c>
      <c r="E26" s="48">
        <v>0</v>
      </c>
      <c r="F26" s="49"/>
      <c r="G26" s="19">
        <f>SUM(D26*F26)</f>
        <v>0</v>
      </c>
    </row>
    <row r="27" spans="1:7" x14ac:dyDescent="0.25">
      <c r="A27" s="29" t="s">
        <v>12</v>
      </c>
      <c r="B27" s="30"/>
      <c r="C27" s="30"/>
      <c r="D27" s="30"/>
      <c r="E27" s="30"/>
      <c r="F27" s="30"/>
      <c r="G27" s="31"/>
    </row>
    <row r="28" spans="1:7" x14ac:dyDescent="0.25">
      <c r="A28" s="14" t="s">
        <v>22</v>
      </c>
      <c r="B28" s="51" t="s">
        <v>53</v>
      </c>
      <c r="C28" s="51"/>
      <c r="D28" s="52" t="s">
        <v>54</v>
      </c>
      <c r="E28" s="55">
        <v>0</v>
      </c>
      <c r="F28" s="11"/>
      <c r="G28" s="53">
        <f>F28*12</f>
        <v>0</v>
      </c>
    </row>
    <row r="29" spans="1:7" x14ac:dyDescent="0.25">
      <c r="A29" s="14" t="s">
        <v>40</v>
      </c>
      <c r="B29" s="51" t="s">
        <v>55</v>
      </c>
      <c r="C29" s="51"/>
      <c r="D29" s="52" t="s">
        <v>56</v>
      </c>
      <c r="E29" s="55">
        <v>0</v>
      </c>
      <c r="F29" s="11"/>
      <c r="G29" s="53">
        <f>F29*15</f>
        <v>0</v>
      </c>
    </row>
    <row r="30" spans="1:7" x14ac:dyDescent="0.25">
      <c r="A30" s="14" t="s">
        <v>41</v>
      </c>
      <c r="B30" s="51" t="s">
        <v>39</v>
      </c>
      <c r="C30" s="51"/>
      <c r="D30" s="54" t="s">
        <v>57</v>
      </c>
      <c r="E30" s="55">
        <v>0</v>
      </c>
      <c r="F30" s="11"/>
      <c r="G30" s="53">
        <f>F30*0.35</f>
        <v>0</v>
      </c>
    </row>
    <row r="31" spans="1:7" x14ac:dyDescent="0.25">
      <c r="A31" s="14" t="s">
        <v>23</v>
      </c>
      <c r="B31" s="51" t="s">
        <v>13</v>
      </c>
      <c r="C31" s="51"/>
      <c r="D31" s="54" t="s">
        <v>58</v>
      </c>
      <c r="E31" s="55">
        <v>0</v>
      </c>
      <c r="F31" s="11"/>
      <c r="G31" s="53">
        <f>F31*3.5</f>
        <v>0</v>
      </c>
    </row>
    <row r="32" spans="1:7" x14ac:dyDescent="0.25">
      <c r="A32" s="14" t="s">
        <v>19</v>
      </c>
      <c r="B32" s="51" t="s">
        <v>14</v>
      </c>
      <c r="C32" s="51"/>
      <c r="D32" s="54" t="s">
        <v>58</v>
      </c>
      <c r="E32" s="48">
        <v>0</v>
      </c>
      <c r="F32" s="11"/>
      <c r="G32" s="53">
        <f>F32*3.5</f>
        <v>0</v>
      </c>
    </row>
    <row r="33" spans="1:7" x14ac:dyDescent="0.25">
      <c r="A33" s="14" t="s">
        <v>20</v>
      </c>
      <c r="B33" s="51" t="s">
        <v>15</v>
      </c>
      <c r="C33" s="51"/>
      <c r="D33" s="54" t="s">
        <v>59</v>
      </c>
      <c r="E33" s="55">
        <v>0</v>
      </c>
      <c r="F33" s="11"/>
      <c r="G33" s="53">
        <f>F33*2.5</f>
        <v>0</v>
      </c>
    </row>
    <row r="34" spans="1:7" ht="15" customHeight="1" x14ac:dyDescent="0.25">
      <c r="A34" s="14" t="s">
        <v>21</v>
      </c>
      <c r="B34" s="51" t="s">
        <v>16</v>
      </c>
      <c r="C34" s="51"/>
      <c r="D34" s="54" t="s">
        <v>59</v>
      </c>
      <c r="E34" s="48">
        <v>0</v>
      </c>
      <c r="F34" s="11"/>
      <c r="G34" s="53">
        <f>F34*2.5</f>
        <v>0</v>
      </c>
    </row>
    <row r="35" spans="1:7" x14ac:dyDescent="0.25">
      <c r="A35" s="29" t="s">
        <v>17</v>
      </c>
      <c r="B35" s="30"/>
      <c r="C35" s="30"/>
      <c r="D35" s="30"/>
      <c r="E35" s="30"/>
      <c r="F35" s="30"/>
      <c r="G35" s="31"/>
    </row>
    <row r="36" spans="1:7" ht="15" customHeight="1" x14ac:dyDescent="0.25">
      <c r="A36" s="14" t="s">
        <v>22</v>
      </c>
      <c r="B36" s="51" t="s">
        <v>53</v>
      </c>
      <c r="C36" s="51"/>
      <c r="D36" s="52" t="s">
        <v>54</v>
      </c>
      <c r="E36" s="55">
        <v>0</v>
      </c>
      <c r="F36" s="11"/>
      <c r="G36" s="53">
        <f>F36*12</f>
        <v>0</v>
      </c>
    </row>
    <row r="37" spans="1:7" x14ac:dyDescent="0.25">
      <c r="A37" s="14" t="s">
        <v>40</v>
      </c>
      <c r="B37" s="51" t="s">
        <v>55</v>
      </c>
      <c r="C37" s="51"/>
      <c r="D37" s="52" t="s">
        <v>56</v>
      </c>
      <c r="E37" s="55">
        <v>0</v>
      </c>
      <c r="F37" s="11"/>
      <c r="G37" s="53">
        <f>F37*15</f>
        <v>0</v>
      </c>
    </row>
    <row r="38" spans="1:7" x14ac:dyDescent="0.25">
      <c r="A38" s="14" t="s">
        <v>41</v>
      </c>
      <c r="B38" s="51" t="s">
        <v>39</v>
      </c>
      <c r="C38" s="51"/>
      <c r="D38" s="54" t="s">
        <v>57</v>
      </c>
      <c r="E38" s="55">
        <v>0</v>
      </c>
      <c r="F38" s="11"/>
      <c r="G38" s="53">
        <f>F38*0.35</f>
        <v>0</v>
      </c>
    </row>
    <row r="39" spans="1:7" x14ac:dyDescent="0.25">
      <c r="A39" s="14" t="s">
        <v>23</v>
      </c>
      <c r="B39" s="51" t="s">
        <v>13</v>
      </c>
      <c r="C39" s="51"/>
      <c r="D39" s="54" t="s">
        <v>58</v>
      </c>
      <c r="E39" s="55">
        <v>0</v>
      </c>
      <c r="F39" s="11"/>
      <c r="G39" s="53">
        <f>F39*3.5</f>
        <v>0</v>
      </c>
    </row>
    <row r="40" spans="1:7" x14ac:dyDescent="0.25">
      <c r="A40" s="14" t="s">
        <v>19</v>
      </c>
      <c r="B40" s="51" t="s">
        <v>14</v>
      </c>
      <c r="C40" s="51"/>
      <c r="D40" s="54" t="s">
        <v>58</v>
      </c>
      <c r="E40" s="48">
        <v>0</v>
      </c>
      <c r="F40" s="11"/>
      <c r="G40" s="53">
        <f>F40*3.5</f>
        <v>0</v>
      </c>
    </row>
    <row r="41" spans="1:7" x14ac:dyDescent="0.25">
      <c r="A41" s="14" t="s">
        <v>20</v>
      </c>
      <c r="B41" s="51" t="s">
        <v>15</v>
      </c>
      <c r="C41" s="51"/>
      <c r="D41" s="54" t="s">
        <v>59</v>
      </c>
      <c r="E41" s="55">
        <v>0</v>
      </c>
      <c r="F41" s="11"/>
      <c r="G41" s="53">
        <f>F41*2.5</f>
        <v>0</v>
      </c>
    </row>
    <row r="42" spans="1:7" x14ac:dyDescent="0.25">
      <c r="A42" s="14" t="s">
        <v>21</v>
      </c>
      <c r="B42" s="51" t="s">
        <v>16</v>
      </c>
      <c r="C42" s="51"/>
      <c r="D42" s="54" t="s">
        <v>59</v>
      </c>
      <c r="E42" s="48">
        <v>0</v>
      </c>
      <c r="F42" s="11"/>
      <c r="G42" s="53">
        <f>F42*2.5</f>
        <v>0</v>
      </c>
    </row>
    <row r="43" spans="1:7" ht="15" customHeight="1" x14ac:dyDescent="0.25">
      <c r="A43" s="29" t="s">
        <v>18</v>
      </c>
      <c r="B43" s="30"/>
      <c r="C43" s="30"/>
      <c r="D43" s="30"/>
      <c r="E43" s="30"/>
      <c r="F43" s="30"/>
      <c r="G43" s="31"/>
    </row>
    <row r="44" spans="1:7" x14ac:dyDescent="0.25">
      <c r="A44" s="14" t="s">
        <v>22</v>
      </c>
      <c r="B44" s="51" t="s">
        <v>53</v>
      </c>
      <c r="C44" s="51"/>
      <c r="D44" s="52" t="s">
        <v>54</v>
      </c>
      <c r="E44" s="55">
        <v>0</v>
      </c>
      <c r="F44" s="11"/>
      <c r="G44" s="53">
        <f>F44*12</f>
        <v>0</v>
      </c>
    </row>
    <row r="45" spans="1:7" x14ac:dyDescent="0.25">
      <c r="A45" s="14" t="s">
        <v>40</v>
      </c>
      <c r="B45" s="51" t="s">
        <v>55</v>
      </c>
      <c r="C45" s="51"/>
      <c r="D45" s="52" t="s">
        <v>56</v>
      </c>
      <c r="E45" s="55">
        <v>0</v>
      </c>
      <c r="F45" s="11"/>
      <c r="G45" s="53">
        <f>F45*15</f>
        <v>0</v>
      </c>
    </row>
    <row r="46" spans="1:7" x14ac:dyDescent="0.25">
      <c r="A46" s="14" t="s">
        <v>41</v>
      </c>
      <c r="B46" s="51" t="s">
        <v>39</v>
      </c>
      <c r="C46" s="51"/>
      <c r="D46" s="54" t="s">
        <v>57</v>
      </c>
      <c r="E46" s="55">
        <v>0</v>
      </c>
      <c r="F46" s="11"/>
      <c r="G46" s="53">
        <f>F46*0.35</f>
        <v>0</v>
      </c>
    </row>
    <row r="47" spans="1:7" x14ac:dyDescent="0.25">
      <c r="A47" s="14" t="s">
        <v>23</v>
      </c>
      <c r="B47" s="51" t="s">
        <v>13</v>
      </c>
      <c r="C47" s="51"/>
      <c r="D47" s="54" t="s">
        <v>58</v>
      </c>
      <c r="E47" s="55">
        <v>0</v>
      </c>
      <c r="F47" s="11"/>
      <c r="G47" s="53">
        <f>F47*3.5</f>
        <v>0</v>
      </c>
    </row>
    <row r="48" spans="1:7" x14ac:dyDescent="0.25">
      <c r="A48" s="14" t="s">
        <v>19</v>
      </c>
      <c r="B48" s="51" t="s">
        <v>14</v>
      </c>
      <c r="C48" s="51"/>
      <c r="D48" s="54" t="s">
        <v>58</v>
      </c>
      <c r="E48" s="48">
        <v>0</v>
      </c>
      <c r="F48" s="11"/>
      <c r="G48" s="53">
        <f>F48*3.5</f>
        <v>0</v>
      </c>
    </row>
    <row r="49" spans="1:7" x14ac:dyDescent="0.25">
      <c r="A49" s="14" t="s">
        <v>20</v>
      </c>
      <c r="B49" s="51" t="s">
        <v>15</v>
      </c>
      <c r="C49" s="51"/>
      <c r="D49" s="54" t="s">
        <v>59</v>
      </c>
      <c r="E49" s="55">
        <v>0</v>
      </c>
      <c r="F49" s="11"/>
      <c r="G49" s="53">
        <f>F49*2.5</f>
        <v>0</v>
      </c>
    </row>
    <row r="50" spans="1:7" x14ac:dyDescent="0.25">
      <c r="A50" s="14" t="s">
        <v>21</v>
      </c>
      <c r="B50" s="51" t="s">
        <v>16</v>
      </c>
      <c r="C50" s="51"/>
      <c r="D50" s="54" t="s">
        <v>59</v>
      </c>
      <c r="E50" s="48">
        <v>0</v>
      </c>
      <c r="F50" s="11"/>
      <c r="G50" s="53">
        <f>F50*2.5</f>
        <v>0</v>
      </c>
    </row>
    <row r="51" spans="1:7" x14ac:dyDescent="0.25">
      <c r="A51" s="28"/>
      <c r="B51" s="28"/>
      <c r="C51" s="23"/>
      <c r="D51" s="27" t="s">
        <v>24</v>
      </c>
      <c r="E51" s="27"/>
      <c r="F51" s="27"/>
      <c r="G51" s="20">
        <f>SUM(G20:G26,G28:G34,G36:G42,G44:G50)</f>
        <v>0</v>
      </c>
    </row>
    <row r="52" spans="1:7" ht="15" customHeight="1" x14ac:dyDescent="0.25">
      <c r="A52" s="28"/>
      <c r="B52" s="28"/>
      <c r="C52" s="23"/>
      <c r="D52" s="27" t="s">
        <v>25</v>
      </c>
      <c r="E52" s="27"/>
      <c r="F52" s="27"/>
      <c r="G52" s="20">
        <f>G51*20/100</f>
        <v>0</v>
      </c>
    </row>
    <row r="53" spans="1:7" x14ac:dyDescent="0.25">
      <c r="A53" s="28"/>
      <c r="B53" s="28"/>
      <c r="C53" s="23"/>
      <c r="D53" s="27" t="s">
        <v>26</v>
      </c>
      <c r="E53" s="27"/>
      <c r="F53" s="27"/>
      <c r="G53" s="20">
        <f>SUM(G51:G52)</f>
        <v>0</v>
      </c>
    </row>
    <row r="54" spans="1:7" x14ac:dyDescent="0.25">
      <c r="A54" s="12"/>
      <c r="C54" s="12"/>
      <c r="D54" s="12"/>
      <c r="E54" s="12"/>
      <c r="F54" s="12"/>
      <c r="G54" s="12"/>
    </row>
    <row r="55" spans="1:7" ht="21" x14ac:dyDescent="0.35">
      <c r="A55" s="4"/>
      <c r="B55" s="5"/>
      <c r="C55" s="5"/>
      <c r="D55" s="24" t="s">
        <v>38</v>
      </c>
      <c r="E55" s="22"/>
      <c r="F55" s="22"/>
      <c r="G55" s="5"/>
    </row>
    <row r="56" spans="1:7" x14ac:dyDescent="0.25">
      <c r="A56" s="4"/>
      <c r="B56" s="5"/>
      <c r="C56" s="5"/>
      <c r="D56" s="5"/>
      <c r="E56" s="5"/>
      <c r="F56" s="5"/>
      <c r="G56" s="5"/>
    </row>
    <row r="57" spans="1:7" x14ac:dyDescent="0.25">
      <c r="A57" s="4"/>
      <c r="B57" s="5"/>
      <c r="C57" s="5"/>
      <c r="D57" s="5"/>
      <c r="E57" s="5"/>
      <c r="F57" s="5"/>
      <c r="G57" s="5"/>
    </row>
    <row r="58" spans="1:7" x14ac:dyDescent="0.25">
      <c r="A58" s="4"/>
      <c r="B58" s="5"/>
      <c r="C58" s="5"/>
      <c r="D58" s="5"/>
      <c r="E58" s="5"/>
      <c r="F58" s="5"/>
      <c r="G58" s="5"/>
    </row>
    <row r="59" spans="1:7" x14ac:dyDescent="0.25">
      <c r="A59" s="4"/>
      <c r="B59" s="5"/>
      <c r="C59" s="5"/>
      <c r="D59" s="5"/>
      <c r="E59" s="5"/>
      <c r="F59" s="5"/>
      <c r="G59" s="5"/>
    </row>
    <row r="60" spans="1:7" x14ac:dyDescent="0.25">
      <c r="A60" s="4"/>
      <c r="B60" s="5"/>
      <c r="C60" s="5"/>
      <c r="D60" s="5"/>
      <c r="E60" s="5"/>
      <c r="F60" s="5"/>
      <c r="G60" s="5"/>
    </row>
  </sheetData>
  <mergeCells count="23">
    <mergeCell ref="A2:C3"/>
    <mergeCell ref="A8:G8"/>
    <mergeCell ref="A16:G18"/>
    <mergeCell ref="B15:G15"/>
    <mergeCell ref="A27:G27"/>
    <mergeCell ref="B9:C9"/>
    <mergeCell ref="B10:C10"/>
    <mergeCell ref="B12:C12"/>
    <mergeCell ref="A7:G7"/>
    <mergeCell ref="E9:G9"/>
    <mergeCell ref="E10:G10"/>
    <mergeCell ref="B11:G11"/>
    <mergeCell ref="E14:G14"/>
    <mergeCell ref="E13:G13"/>
    <mergeCell ref="E12:G12"/>
    <mergeCell ref="B13:C13"/>
    <mergeCell ref="B14:C14"/>
    <mergeCell ref="D51:F51"/>
    <mergeCell ref="D52:F52"/>
    <mergeCell ref="D53:F53"/>
    <mergeCell ref="A51:B53"/>
    <mergeCell ref="A35:G35"/>
    <mergeCell ref="A43:G43"/>
  </mergeCells>
  <pageMargins left="0.7" right="0.7" top="0.75" bottom="0.75" header="0.3" footer="0.3"/>
  <pageSetup paperSize="9" scale="8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74745C14157D468E4C9C947E348A5C" ma:contentTypeVersion="10" ma:contentTypeDescription="Create a new document." ma:contentTypeScope="" ma:versionID="18c5c76172a4434011878763692e2b0d">
  <xsd:schema xmlns:xsd="http://www.w3.org/2001/XMLSchema" xmlns:xs="http://www.w3.org/2001/XMLSchema" xmlns:p="http://schemas.microsoft.com/office/2006/metadata/properties" xmlns:ns3="3b8914be-3d8d-4b8f-b604-22f230e35d70" targetNamespace="http://schemas.microsoft.com/office/2006/metadata/properties" ma:root="true" ma:fieldsID="3255acea8f5ebfd092f231720cea8029" ns3:_="">
    <xsd:import namespace="3b8914be-3d8d-4b8f-b604-22f230e35d7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8914be-3d8d-4b8f-b604-22f230e35d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552148-A19A-4445-9B95-55B2FA20FD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8914be-3d8d-4b8f-b604-22f230e35d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EF7E12-6A02-41E6-A6AC-0A24E48AEF27}">
  <ds:schemaRefs>
    <ds:schemaRef ds:uri="http://schemas.microsoft.com/sharepoint/v3/contenttype/forms"/>
  </ds:schemaRefs>
</ds:datastoreItem>
</file>

<file path=customXml/itemProps3.xml><?xml version="1.0" encoding="utf-8"?>
<ds:datastoreItem xmlns:ds="http://schemas.openxmlformats.org/officeDocument/2006/customXml" ds:itemID="{D73AF3E6-62CB-408E-9326-F2ED3E93981F}">
  <ds:schemaRefs>
    <ds:schemaRef ds:uri="http://purl.org/dc/elements/1.1/"/>
    <ds:schemaRef ds:uri="http://schemas.microsoft.com/office/2006/metadata/properties"/>
    <ds:schemaRef ds:uri="http://schemas.microsoft.com/office/2006/documentManagement/types"/>
    <ds:schemaRef ds:uri="http://purl.org/dc/terms/"/>
    <ds:schemaRef ds:uri="3b8914be-3d8d-4b8f-b604-22f230e35d70"/>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Trimble</dc:creator>
  <cp:lastModifiedBy>Matt Trimble</cp:lastModifiedBy>
  <cp:lastPrinted>2023-09-22T08:39:49Z</cp:lastPrinted>
  <dcterms:created xsi:type="dcterms:W3CDTF">2018-08-15T07:22:59Z</dcterms:created>
  <dcterms:modified xsi:type="dcterms:W3CDTF">2023-09-22T08:40:48Z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0x0101006474745C14157D468E4C9C947E348A5C</vt:lpwstr>
  </property>
</Properties>
</file>