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4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51" i="1" l="1"/>
  <c r="G50" i="1"/>
  <c r="G49" i="1"/>
  <c r="G48" i="1"/>
  <c r="G47" i="1"/>
  <c r="G46" i="1"/>
  <c r="G45" i="1"/>
  <c r="G44" i="1"/>
  <c r="G42" i="1"/>
  <c r="G41" i="1"/>
  <c r="G40" i="1"/>
  <c r="G39" i="1"/>
  <c r="G38" i="1"/>
  <c r="G37" i="1"/>
  <c r="G36" i="1"/>
  <c r="G34" i="1"/>
  <c r="G33" i="1"/>
  <c r="G32" i="1"/>
  <c r="G31" i="1"/>
  <c r="G30" i="1"/>
  <c r="G29" i="1"/>
  <c r="G28" i="1"/>
  <c r="G26" i="1"/>
  <c r="G25" i="1"/>
  <c r="G24" i="1"/>
  <c r="G23" i="1"/>
  <c r="G22" i="1"/>
  <c r="G21" i="1"/>
  <c r="G20" i="1"/>
  <c r="G52" i="1" l="1"/>
  <c r="G53" i="1" s="1"/>
</calcChain>
</file>

<file path=xl/sharedStrings.xml><?xml version="1.0" encoding="utf-8"?>
<sst xmlns="http://schemas.openxmlformats.org/spreadsheetml/2006/main" count="106" uniqueCount="60">
  <si>
    <t>Code</t>
  </si>
  <si>
    <t xml:space="preserve">      Hospitality at The Hive</t>
  </si>
  <si>
    <t>Hive Booking Ref No.</t>
  </si>
  <si>
    <t xml:space="preserve">Date of Meeting: </t>
  </si>
  <si>
    <t xml:space="preserve">Event Title: </t>
  </si>
  <si>
    <t>Number of attendees:</t>
  </si>
  <si>
    <t xml:space="preserve">Meeting Organiser:  </t>
  </si>
  <si>
    <t xml:space="preserve">Meeting Host: </t>
  </si>
  <si>
    <t>Comments/Requests:</t>
  </si>
  <si>
    <t xml:space="preserve">Item </t>
  </si>
  <si>
    <t>Total Cost</t>
  </si>
  <si>
    <t>Time Required</t>
  </si>
  <si>
    <r>
      <t xml:space="preserve">Beverages: Session 1 </t>
    </r>
    <r>
      <rPr>
        <b/>
        <sz val="10"/>
        <color rgb="FF00747A"/>
        <rFont val="Calibri"/>
        <family val="2"/>
        <scheme val="minor"/>
      </rPr>
      <t>(i.e. Morning)</t>
    </r>
  </si>
  <si>
    <t>Apple Juice</t>
  </si>
  <si>
    <t>Orange Juice</t>
  </si>
  <si>
    <t>Sparkling Mineral Water</t>
  </si>
  <si>
    <t>Still Mineral Water</t>
  </si>
  <si>
    <r>
      <t xml:space="preserve">Beverages: Session 2 </t>
    </r>
    <r>
      <rPr>
        <b/>
        <sz val="10"/>
        <color rgb="FF00747A"/>
        <rFont val="Calibri"/>
        <family val="2"/>
        <scheme val="minor"/>
      </rPr>
      <t>(i.e. Lunchtime)</t>
    </r>
  </si>
  <si>
    <r>
      <t>Beverages: Session 3</t>
    </r>
    <r>
      <rPr>
        <b/>
        <sz val="10"/>
        <color rgb="FF00747A"/>
        <rFont val="Calibri"/>
        <family val="2"/>
        <scheme val="minor"/>
      </rPr>
      <t xml:space="preserve"> (i.e. Afternoon)</t>
    </r>
  </si>
  <si>
    <t>OJ01</t>
  </si>
  <si>
    <t>SPW01</t>
  </si>
  <si>
    <t>MW01</t>
  </si>
  <si>
    <t>TC02</t>
  </si>
  <si>
    <t>AJ02</t>
  </si>
  <si>
    <t>Cost for hospitality</t>
  </si>
  <si>
    <t>V.A.T at 20%</t>
  </si>
  <si>
    <t>Total cost for hospitality</t>
  </si>
  <si>
    <t>Platter Serving</t>
  </si>
  <si>
    <t>Please indicate in the box below any special dietary requirements and if you require tap water.</t>
  </si>
  <si>
    <t xml:space="preserve">Meeting room name/number </t>
  </si>
  <si>
    <t>Contact email address:</t>
  </si>
  <si>
    <t>Contact number:</t>
  </si>
  <si>
    <t>Contact name:</t>
  </si>
  <si>
    <t>Qty Required</t>
  </si>
  <si>
    <t>Cost centre (if applicable)</t>
  </si>
  <si>
    <t>Hospitality Booking Form</t>
  </si>
  <si>
    <t>Cost (p/platter)</t>
  </si>
  <si>
    <r>
      <t xml:space="preserve">Catering bookings should be made a minimum of two working days before the hospitality is required. Please note there is a 3 day notice on platters. </t>
    </r>
    <r>
      <rPr>
        <b/>
        <i/>
        <sz val="10"/>
        <rFont val="Calibri"/>
        <family val="2"/>
        <scheme val="minor"/>
      </rPr>
      <t xml:space="preserve">Full payment for hospitality will be taken at time of booking. </t>
    </r>
    <r>
      <rPr>
        <i/>
        <sz val="10"/>
        <rFont val="Calibri"/>
        <family val="2"/>
        <scheme val="minor"/>
      </rPr>
      <t xml:space="preserve">A minimum of two working days must be given for cancellations or adjustment of numbers.  Any cancellations received after that time will not be refunded. Please email your completed catering form to </t>
    </r>
    <r>
      <rPr>
        <b/>
        <i/>
        <sz val="12"/>
        <rFont val="Calibri"/>
        <family val="2"/>
        <scheme val="minor"/>
      </rPr>
      <t>hivecatering@bellrockgroup.co.uk</t>
    </r>
  </si>
  <si>
    <t>Thank you for your order</t>
  </si>
  <si>
    <t>Add Biscuits</t>
  </si>
  <si>
    <t>FC02</t>
  </si>
  <si>
    <t xml:space="preserve">TCB01 </t>
  </si>
  <si>
    <r>
      <t xml:space="preserve">MIXED CLASSIC SANDWICH PLATTER                       </t>
    </r>
    <r>
      <rPr>
        <sz val="8"/>
        <rFont val="Calibri"/>
        <family val="2"/>
        <scheme val="minor"/>
      </rPr>
      <t xml:space="preserve"> Prawn Mayo
BLT
Chicken Salad
Egg Salad</t>
    </r>
  </si>
  <si>
    <t>20 pieces</t>
  </si>
  <si>
    <r>
      <t xml:space="preserve">MIXED CELEBRATION SANDWICH PLATTER       </t>
    </r>
    <r>
      <rPr>
        <sz val="8"/>
        <rFont val="Calibri"/>
        <family val="2"/>
        <scheme val="minor"/>
      </rPr>
      <t>Pastrami &amp; Emmental
Cheese Ploghmans
Coronation Chicken
Smoked Salmon</t>
    </r>
  </si>
  <si>
    <r>
      <t xml:space="preserve">MIXED VEGETARIAN PLATTER                                      </t>
    </r>
    <r>
      <rPr>
        <sz val="8"/>
        <rFont val="Calibri"/>
        <family val="2"/>
        <scheme val="minor"/>
      </rPr>
      <t xml:space="preserve">                          Egg &amp; Slow Roasted Tomato
Brie &amp; Grape
Mozzarella &amp; Tomato
Red Leicester &amp; Coleslaw</t>
    </r>
  </si>
  <si>
    <r>
      <rPr>
        <b/>
        <sz val="8"/>
        <rFont val="Calibri"/>
        <family val="2"/>
        <scheme val="minor"/>
      </rPr>
      <t>VEGAN SELECTION PLATTER</t>
    </r>
    <r>
      <rPr>
        <sz val="8"/>
        <rFont val="Calibri"/>
        <family val="2"/>
        <scheme val="minor"/>
      </rPr>
      <t xml:space="preserve"> 8 sandwich quarters of Roast Tom &amp; Houmous, 4 sandwich quarters each of Vegan New York Deli and Coronation Chickpea, with 8 wraps quarters of Falafel &amp; Sweet Potato and 4 wrap quarters Houmous &amp; Greens</t>
    </r>
  </si>
  <si>
    <t>24 Pieces</t>
  </si>
  <si>
    <r>
      <t xml:space="preserve">MIXED SELECTION PLATTER  </t>
    </r>
    <r>
      <rPr>
        <sz val="8"/>
        <rFont val="Calibri"/>
        <family val="2"/>
        <scheme val="minor"/>
      </rPr>
      <t>16 sandwich quarters (Ploughman's, BLT, Chicken Salad, Tuna Salad) + 12 wrap quarters (Falafel &amp; Sweet Potato, Chicken Caesar, Duck Hoisin)</t>
    </r>
  </si>
  <si>
    <t xml:space="preserve">28 Pieces </t>
  </si>
  <si>
    <r>
      <t xml:space="preserve">MIXED WRAP PLATTER  </t>
    </r>
    <r>
      <rPr>
        <sz val="8"/>
        <rFont val="Calibri"/>
        <family val="2"/>
        <scheme val="minor"/>
      </rPr>
      <t>4 wrap quarters of each - Chicken Caesar, Duck &amp; Hoisin, Falafel &amp; Sweet Potato &amp; BBQ Southern Fried Chicken)</t>
    </r>
  </si>
  <si>
    <t xml:space="preserve">16 Pieces </t>
  </si>
  <si>
    <r>
      <t xml:space="preserve">TRAY BAKE SELECTION                                              </t>
    </r>
    <r>
      <rPr>
        <sz val="8"/>
        <rFont val="Calibri"/>
        <family val="2"/>
        <scheme val="minor"/>
      </rPr>
      <t>A selection of bitesize cake</t>
    </r>
  </si>
  <si>
    <t>Tea (Serves 10)</t>
  </si>
  <si>
    <t>£12 per flask</t>
  </si>
  <si>
    <t xml:space="preserve">Filter Coffee (Serves 10) </t>
  </si>
  <si>
    <t>£15 per flask</t>
  </si>
  <si>
    <t>0.35p per head</t>
  </si>
  <si>
    <t>£3.50 per litre</t>
  </si>
  <si>
    <t>£2.50 per litre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</si>
</sst>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164" formatCode="&quot;£&quot;#,##0.00"/>
    <numFmt numFmtId="165" formatCode="[$-F800]dddd\,\ mmmm\ dd\,\ yyyy"/>
  </numFmts>
  <fonts count="21"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0"/>
      <color theme="1"/>
      <name val="Calibri"/>
      <family val="2"/>
      <scheme val="minor"/>
    </font>
    <font>
      <b/>
      <sz val="9"/>
      <name val="Calibri"/>
      <family val="2"/>
      <scheme val="minor"/>
    </font>
    <font>
      <sz val="9"/>
      <name val="Calibri"/>
      <family val="2"/>
      <scheme val="minor"/>
    </font>
    <font>
      <sz val="9"/>
      <color theme="1"/>
      <name val="Calibri"/>
      <family val="2"/>
      <scheme val="minor"/>
    </font>
    <font>
      <sz val="8"/>
      <color indexed="8"/>
      <name val="Calibri"/>
      <family val="2"/>
      <scheme val="minor"/>
    </font>
    <font>
      <sz val="8"/>
      <name val="Calibri"/>
      <family val="2"/>
      <scheme val="minor"/>
    </font>
    <font>
      <b/>
      <sz val="8"/>
      <name val="Calibri"/>
      <family val="2"/>
      <scheme val="minor"/>
    </font>
    <font>
      <b/>
      <sz val="22"/>
      <color rgb="FF00747A"/>
      <name val="Calibri"/>
      <family val="2"/>
      <scheme val="minor"/>
    </font>
    <font>
      <b/>
      <i/>
      <sz val="22"/>
      <color rgb="FF00747A"/>
      <name val="Calibri"/>
      <family val="2"/>
      <scheme val="minor"/>
    </font>
    <font>
      <i/>
      <sz val="10"/>
      <name val="Calibri"/>
      <family val="2"/>
      <scheme val="minor"/>
    </font>
    <font>
      <b/>
      <i/>
      <sz val="10"/>
      <name val="Calibri"/>
      <family val="2"/>
      <scheme val="minor"/>
    </font>
    <font>
      <u/>
      <sz val="10"/>
      <color theme="10"/>
      <name val="Arial"/>
      <family val="2"/>
    </font>
    <font>
      <b/>
      <sz val="10"/>
      <color rgb="FF00747A"/>
      <name val="Calibri"/>
      <family val="2"/>
      <scheme val="minor"/>
    </font>
    <font>
      <b/>
      <sz val="16"/>
      <color rgb="FF00747A"/>
      <name val="Calibri"/>
      <family val="2"/>
      <scheme val="minor"/>
    </font>
    <font>
      <b/>
      <i/>
      <sz val="12"/>
      <name val="Calibri"/>
      <family val="2"/>
      <scheme val="minor"/>
    </font>
    <font>
      <b/>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16" fillId="0" borderId="0" applyNumberFormat="0" applyFill="0" applyBorder="0" applyAlignment="0" applyProtection="0"/>
  </cellStyleXfs>
  <cellXfs count="56">
    <xf numFmtId="0" fontId="0" fillId="0" borderId="0" xfId="0"/>
    <xf numFmtId="0" fontId="0" fillId="0" borderId="0" xfId="0" applyBorder="1"/>
    <xf numFmtId="0" fontId="3" fillId="2" borderId="1"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wrapText="1"/>
      <protection locked="0"/>
    </xf>
    <xf numFmtId="0" fontId="5" fillId="2" borderId="0" xfId="0" applyFont="1" applyFill="1" applyAlignment="1" applyProtection="1">
      <alignment vertical="center"/>
    </xf>
    <xf numFmtId="0" fontId="5" fillId="2" borderId="0" xfId="0" applyFont="1" applyFill="1" applyProtection="1"/>
    <xf numFmtId="0" fontId="6" fillId="3" borderId="1" xfId="0" applyFont="1" applyFill="1" applyBorder="1" applyAlignment="1" applyProtection="1">
      <alignment vertical="center" wrapText="1"/>
    </xf>
    <xf numFmtId="0" fontId="10" fillId="4" borderId="1" xfId="2" applyFont="1" applyFill="1" applyBorder="1" applyAlignment="1">
      <alignment horizontal="center" vertical="center" wrapText="1"/>
    </xf>
    <xf numFmtId="0" fontId="10" fillId="2" borderId="1" xfId="2" applyFont="1" applyFill="1" applyBorder="1" applyAlignment="1">
      <alignment horizontal="center" vertical="center"/>
    </xf>
    <xf numFmtId="9" fontId="10" fillId="4" borderId="1" xfId="1" applyFont="1" applyFill="1" applyBorder="1" applyAlignment="1">
      <alignment horizontal="left" vertical="center" wrapText="1"/>
    </xf>
    <xf numFmtId="164" fontId="5" fillId="0" borderId="1" xfId="0" applyNumberFormat="1" applyFont="1" applyBorder="1" applyAlignment="1">
      <alignment horizontal="center"/>
    </xf>
    <xf numFmtId="1" fontId="4" fillId="2" borderId="1" xfId="0" applyNumberFormat="1" applyFont="1" applyFill="1" applyBorder="1" applyAlignment="1" applyProtection="1">
      <alignment horizontal="center" wrapText="1"/>
      <protection locked="0"/>
    </xf>
    <xf numFmtId="0" fontId="0" fillId="2" borderId="0" xfId="0" applyFill="1"/>
    <xf numFmtId="0" fontId="9" fillId="2" borderId="1" xfId="2" applyFont="1" applyFill="1" applyBorder="1" applyAlignment="1">
      <alignment horizontal="center" vertical="center"/>
    </xf>
    <xf numFmtId="0" fontId="8" fillId="0" borderId="1" xfId="0" applyFont="1" applyBorder="1" applyAlignment="1">
      <alignment horizontal="center"/>
    </xf>
    <xf numFmtId="0" fontId="6" fillId="3" borderId="1"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xf>
    <xf numFmtId="0" fontId="6" fillId="3" borderId="1" xfId="0" applyFont="1" applyFill="1" applyBorder="1" applyAlignment="1" applyProtection="1">
      <alignment horizontal="left" vertical="top" wrapText="1"/>
    </xf>
    <xf numFmtId="0" fontId="3" fillId="3" borderId="1" xfId="0" applyFont="1" applyFill="1" applyBorder="1" applyAlignment="1" applyProtection="1">
      <alignment vertical="top" wrapText="1"/>
    </xf>
    <xf numFmtId="164" fontId="5" fillId="4" borderId="1" xfId="0" applyNumberFormat="1" applyFont="1" applyFill="1" applyBorder="1" applyAlignment="1">
      <alignment horizontal="center"/>
    </xf>
    <xf numFmtId="8" fontId="3" fillId="2" borderId="1" xfId="0" applyNumberFormat="1" applyFont="1" applyFill="1" applyBorder="1" applyAlignment="1" applyProtection="1">
      <alignment horizontal="center" vertical="center" wrapText="1"/>
    </xf>
    <xf numFmtId="0" fontId="11" fillId="4" borderId="1" xfId="2" applyFont="1" applyFill="1" applyBorder="1" applyAlignment="1">
      <alignment horizontal="left" vertical="center" wrapText="1"/>
    </xf>
    <xf numFmtId="0" fontId="20" fillId="2" borderId="0" xfId="0" applyFont="1" applyFill="1" applyProtection="1"/>
    <xf numFmtId="0" fontId="0" fillId="2" borderId="0" xfId="0" applyFill="1" applyBorder="1"/>
    <xf numFmtId="0" fontId="20" fillId="2" borderId="0" xfId="0" applyFont="1" applyFill="1" applyAlignment="1" applyProtection="1">
      <alignment horizontal="left"/>
    </xf>
    <xf numFmtId="0" fontId="16" fillId="2" borderId="2" xfId="3" applyFill="1" applyBorder="1" applyAlignment="1" applyProtection="1">
      <alignment horizontal="center" vertical="top" wrapText="1"/>
      <protection locked="0"/>
    </xf>
    <xf numFmtId="0" fontId="16" fillId="2" borderId="4" xfId="3" applyFill="1" applyBorder="1" applyAlignment="1" applyProtection="1">
      <alignment horizontal="center" vertical="top" wrapText="1"/>
      <protection locked="0"/>
    </xf>
    <xf numFmtId="0" fontId="3" fillId="2" borderId="1" xfId="0" applyFont="1" applyFill="1" applyBorder="1" applyAlignment="1" applyProtection="1">
      <alignment horizontal="center" vertical="center"/>
    </xf>
    <xf numFmtId="0" fontId="0" fillId="2" borderId="0" xfId="0" applyFill="1" applyBorder="1" applyAlignment="1">
      <alignment horizontal="center"/>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14" fillId="2" borderId="2" xfId="0" applyFont="1" applyFill="1" applyBorder="1" applyAlignment="1" applyProtection="1">
      <alignment horizontal="center" wrapText="1"/>
    </xf>
    <xf numFmtId="0" fontId="14" fillId="2" borderId="3" xfId="0" applyFont="1" applyFill="1" applyBorder="1" applyAlignment="1" applyProtection="1">
      <alignment horizontal="center" wrapText="1"/>
    </xf>
    <xf numFmtId="0" fontId="14" fillId="2" borderId="4" xfId="0" applyFont="1" applyFill="1" applyBorder="1" applyAlignment="1" applyProtection="1">
      <alignment horizontal="center" wrapText="1"/>
    </xf>
    <xf numFmtId="0" fontId="4" fillId="2" borderId="1"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xf>
    <xf numFmtId="0" fontId="4" fillId="2" borderId="2" xfId="0" applyFont="1" applyFill="1" applyBorder="1" applyAlignment="1" applyProtection="1">
      <alignment horizontal="center" vertical="top" wrapText="1"/>
      <protection locked="0"/>
    </xf>
    <xf numFmtId="0" fontId="4" fillId="2" borderId="4" xfId="0" applyFont="1" applyFill="1" applyBorder="1" applyAlignment="1" applyProtection="1">
      <alignment horizontal="center" vertical="top" wrapText="1"/>
      <protection locked="0"/>
    </xf>
    <xf numFmtId="165" fontId="4" fillId="2" borderId="2" xfId="0" applyNumberFormat="1" applyFont="1" applyFill="1" applyBorder="1" applyAlignment="1" applyProtection="1">
      <alignment horizontal="center" vertical="top" wrapText="1"/>
      <protection locked="0"/>
    </xf>
    <xf numFmtId="165" fontId="4" fillId="2" borderId="4" xfId="0" applyNumberFormat="1" applyFont="1" applyFill="1" applyBorder="1" applyAlignment="1" applyProtection="1">
      <alignment horizontal="center" vertical="top" wrapText="1"/>
      <protection locked="0"/>
    </xf>
    <xf numFmtId="0" fontId="18" fillId="2" borderId="5" xfId="0" applyFont="1" applyFill="1" applyBorder="1" applyAlignment="1" applyProtection="1">
      <alignment horizontal="center"/>
    </xf>
    <xf numFmtId="0" fontId="4" fillId="2" borderId="3" xfId="0" applyFont="1" applyFill="1" applyBorder="1" applyAlignment="1" applyProtection="1">
      <alignment horizontal="center" vertical="top" wrapText="1"/>
      <protection locked="0"/>
    </xf>
    <xf numFmtId="14" fontId="4" fillId="2" borderId="2" xfId="0" applyNumberFormat="1" applyFont="1" applyFill="1" applyBorder="1" applyAlignment="1" applyProtection="1">
      <alignment horizontal="center" vertical="top" wrapText="1"/>
      <protection locked="0"/>
    </xf>
    <xf numFmtId="14" fontId="4" fillId="2" borderId="3" xfId="0" applyNumberFormat="1" applyFont="1" applyFill="1" applyBorder="1" applyAlignment="1" applyProtection="1">
      <alignment horizontal="center" vertical="top" wrapText="1"/>
      <protection locked="0"/>
    </xf>
    <xf numFmtId="14" fontId="4" fillId="2" borderId="4" xfId="0" applyNumberFormat="1" applyFont="1" applyFill="1" applyBorder="1" applyAlignment="1" applyProtection="1">
      <alignment horizontal="center" vertical="top" wrapText="1"/>
      <protection locked="0"/>
    </xf>
    <xf numFmtId="0" fontId="16" fillId="2" borderId="3" xfId="3" applyFill="1" applyBorder="1" applyAlignment="1" applyProtection="1">
      <alignment horizontal="center" vertical="top" wrapText="1"/>
      <protection locked="0"/>
    </xf>
    <xf numFmtId="20" fontId="4" fillId="3" borderId="1" xfId="0" applyNumberFormat="1" applyFont="1" applyFill="1" applyBorder="1" applyAlignment="1">
      <alignment horizontal="center" wrapText="1"/>
    </xf>
    <xf numFmtId="1" fontId="5" fillId="0" borderId="1" xfId="0" applyNumberFormat="1" applyFont="1" applyBorder="1" applyAlignment="1">
      <alignment horizontal="center"/>
    </xf>
    <xf numFmtId="9" fontId="11" fillId="4" borderId="1" xfId="1" applyFont="1" applyFill="1" applyBorder="1" applyAlignment="1">
      <alignment horizontal="left" vertical="center" wrapText="1"/>
    </xf>
    <xf numFmtId="0" fontId="4" fillId="3" borderId="1" xfId="0" applyFont="1" applyFill="1" applyBorder="1" applyAlignment="1">
      <alignment horizontal="left" vertical="top" wrapText="1"/>
    </xf>
    <xf numFmtId="0" fontId="7" fillId="3" borderId="1" xfId="0" applyFont="1" applyFill="1" applyBorder="1" applyAlignment="1">
      <alignment horizontal="center" vertical="center" wrapText="1"/>
    </xf>
    <xf numFmtId="8" fontId="4" fillId="3" borderId="1" xfId="0" applyNumberFormat="1" applyFont="1" applyFill="1" applyBorder="1" applyAlignment="1">
      <alignment horizontal="center" wrapText="1"/>
    </xf>
    <xf numFmtId="0" fontId="7" fillId="3" borderId="1" xfId="0" applyFont="1" applyFill="1" applyBorder="1" applyAlignment="1">
      <alignment horizontal="center" vertical="top" wrapText="1"/>
    </xf>
    <xf numFmtId="20" fontId="4" fillId="3" borderId="1" xfId="0" applyNumberFormat="1" applyFont="1" applyFill="1" applyBorder="1" applyAlignment="1">
      <alignment horizontal="center" vertical="center" wrapText="1"/>
    </xf>
  </cellXfs>
  <cellStyles count="4">
    <cellStyle name="Hyperlink" xfId="3" builtinId="8"/>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4.png"/><Relationship Id="rId4" Type="http://schemas.openxmlformats.org/officeDocument/2006/relationships/image" Target="cid:image001.png@01D589A2.81499C90"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314324</xdr:colOff>
      <xdr:row>52</xdr:row>
      <xdr:rowOff>123825</xdr:rowOff>
    </xdr:from>
    <xdr:to>
      <xdr:col>2</xdr:col>
      <xdr:colOff>495300</xdr:colOff>
      <xdr:row>56</xdr:row>
      <xdr:rowOff>9525</xdr:rowOff>
    </xdr:to>
    <xdr:pic>
      <xdr:nvPicPr>
        <xdr:cNvPr id="13" name="Picture 12">
          <a:extLst>
            <a:ext uri="{FF2B5EF4-FFF2-40B4-BE49-F238E27FC236}">
              <a16:creationId xmlns="" xmlns:a16="http://schemas.microsoft.com/office/drawing/2014/main" id="{00000000-0008-0000-0000-00000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9238"/>
        <a:stretch/>
      </xdr:blipFill>
      <xdr:spPr>
        <a:xfrm>
          <a:off x="1581149" y="14716125"/>
          <a:ext cx="2038351" cy="723900"/>
        </a:xfrm>
        <a:prstGeom prst="rect">
          <a:avLst/>
        </a:prstGeom>
      </xdr:spPr>
    </xdr:pic>
    <xdr:clientData/>
  </xdr:twoCellAnchor>
  <xdr:twoCellAnchor editAs="oneCell">
    <xdr:from>
      <xdr:col>3</xdr:col>
      <xdr:colOff>742950</xdr:colOff>
      <xdr:row>0</xdr:row>
      <xdr:rowOff>47625</xdr:rowOff>
    </xdr:from>
    <xdr:to>
      <xdr:col>5</xdr:col>
      <xdr:colOff>333375</xdr:colOff>
      <xdr:row>5</xdr:row>
      <xdr:rowOff>171450</xdr:rowOff>
    </xdr:to>
    <xdr:pic>
      <xdr:nvPicPr>
        <xdr:cNvPr id="6" name="Picture 5">
          <a:extLst>
            <a:ext uri="{FF2B5EF4-FFF2-40B4-BE49-F238E27FC236}">
              <a16:creationId xmlns="" xmlns:a16="http://schemas.microsoft.com/office/drawing/2014/main" id="{00000000-0008-0000-00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3813" t="20887" r="29404" b="46206"/>
        <a:stretch/>
      </xdr:blipFill>
      <xdr:spPr bwMode="auto">
        <a:xfrm>
          <a:off x="4524375" y="47625"/>
          <a:ext cx="1295400" cy="10763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466725</xdr:colOff>
      <xdr:row>50</xdr:row>
      <xdr:rowOff>95251</xdr:rowOff>
    </xdr:from>
    <xdr:to>
      <xdr:col>1</xdr:col>
      <xdr:colOff>1800225</xdr:colOff>
      <xdr:row>51</xdr:row>
      <xdr:rowOff>171450</xdr:rowOff>
    </xdr:to>
    <xdr:pic>
      <xdr:nvPicPr>
        <xdr:cNvPr id="16" name="Picture 15" descr="cid:image001.png@01D56ECB.01B39360">
          <a:extLst>
            <a:ext uri="{FF2B5EF4-FFF2-40B4-BE49-F238E27FC236}">
              <a16:creationId xmlns=""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1733550" y="21783676"/>
          <a:ext cx="1333500" cy="266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142875</xdr:rowOff>
    </xdr:from>
    <xdr:to>
      <xdr:col>1</xdr:col>
      <xdr:colOff>209549</xdr:colOff>
      <xdr:row>58</xdr:row>
      <xdr:rowOff>9822</xdr:rowOff>
    </xdr:to>
    <xdr:pic>
      <xdr:nvPicPr>
        <xdr:cNvPr id="8" name="Picture 7">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5"/>
        <a:stretch>
          <a:fillRect/>
        </a:stretch>
      </xdr:blipFill>
      <xdr:spPr>
        <a:xfrm>
          <a:off x="0" y="14354175"/>
          <a:ext cx="1476374" cy="1467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0"/>
  <sheetViews>
    <sheetView tabSelected="1" zoomScaleNormal="100" workbookViewId="0">
      <selection activeCell="F26" sqref="F26"/>
    </sheetView>
  </sheetViews>
  <sheetFormatPr defaultRowHeight="15" x14ac:dyDescent="0.25"/>
  <cols>
    <col min="1" max="1" width="19" bestFit="1" customWidth="1"/>
    <col min="2" max="2" width="27.85546875" customWidth="1"/>
    <col min="3" max="3" width="9.85546875" customWidth="1"/>
    <col min="4" max="4" width="16.42578125" customWidth="1"/>
    <col min="6" max="6" width="10.140625" customWidth="1"/>
  </cols>
  <sheetData>
    <row r="2" spans="1:7" ht="15" customHeight="1" x14ac:dyDescent="0.25">
      <c r="A2" s="32" t="s">
        <v>1</v>
      </c>
      <c r="B2" s="32"/>
      <c r="C2" s="32"/>
      <c r="D2" s="16"/>
      <c r="E2" s="16"/>
      <c r="F2" s="16"/>
      <c r="G2" s="16"/>
    </row>
    <row r="3" spans="1:7" ht="15" customHeight="1" x14ac:dyDescent="0.25">
      <c r="A3" s="32"/>
      <c r="B3" s="32"/>
      <c r="C3" s="32"/>
      <c r="D3" s="16"/>
      <c r="E3" s="16"/>
      <c r="F3" s="16"/>
      <c r="G3" s="16"/>
    </row>
    <row r="4" spans="1:7" ht="15" customHeight="1" x14ac:dyDescent="0.25">
      <c r="A4" s="16"/>
      <c r="B4" s="16"/>
      <c r="C4" s="16"/>
      <c r="D4" s="16"/>
      <c r="E4" s="16"/>
      <c r="F4" s="16"/>
      <c r="G4" s="16"/>
    </row>
    <row r="5" spans="1:7" ht="15" customHeight="1" x14ac:dyDescent="0.25">
      <c r="A5" s="16"/>
      <c r="B5" s="16"/>
      <c r="C5" s="16"/>
      <c r="D5" s="16"/>
      <c r="E5" s="16"/>
      <c r="F5" s="16"/>
      <c r="G5" s="16"/>
    </row>
    <row r="6" spans="1:7" ht="15" customHeight="1" x14ac:dyDescent="0.25">
      <c r="A6" s="16"/>
      <c r="B6" s="16"/>
      <c r="C6" s="16"/>
      <c r="D6" s="16"/>
      <c r="E6" s="16"/>
      <c r="F6" s="16"/>
      <c r="G6" s="16"/>
    </row>
    <row r="7" spans="1:7" ht="21" x14ac:dyDescent="0.35">
      <c r="A7" s="42" t="s">
        <v>35</v>
      </c>
      <c r="B7" s="42"/>
      <c r="C7" s="42"/>
      <c r="D7" s="42"/>
      <c r="E7" s="42"/>
      <c r="F7" s="42"/>
      <c r="G7" s="42"/>
    </row>
    <row r="8" spans="1:7" ht="57.75" customHeight="1" x14ac:dyDescent="0.25">
      <c r="A8" s="33" t="s">
        <v>37</v>
      </c>
      <c r="B8" s="34"/>
      <c r="C8" s="34"/>
      <c r="D8" s="34"/>
      <c r="E8" s="34"/>
      <c r="F8" s="34"/>
      <c r="G8" s="35"/>
    </row>
    <row r="9" spans="1:7" ht="24" x14ac:dyDescent="0.25">
      <c r="A9" s="6" t="s">
        <v>2</v>
      </c>
      <c r="B9" s="38"/>
      <c r="C9" s="39"/>
      <c r="D9" s="17" t="s">
        <v>34</v>
      </c>
      <c r="E9" s="38"/>
      <c r="F9" s="43"/>
      <c r="G9" s="39"/>
    </row>
    <row r="10" spans="1:7" ht="24" x14ac:dyDescent="0.25">
      <c r="A10" s="15" t="s">
        <v>3</v>
      </c>
      <c r="B10" s="40"/>
      <c r="C10" s="41"/>
      <c r="D10" s="17" t="s">
        <v>29</v>
      </c>
      <c r="E10" s="38"/>
      <c r="F10" s="43"/>
      <c r="G10" s="39"/>
    </row>
    <row r="11" spans="1:7" ht="21" customHeight="1" x14ac:dyDescent="0.25">
      <c r="A11" s="15" t="s">
        <v>4</v>
      </c>
      <c r="B11" s="44"/>
      <c r="C11" s="45"/>
      <c r="D11" s="45"/>
      <c r="E11" s="45"/>
      <c r="F11" s="45"/>
      <c r="G11" s="46"/>
    </row>
    <row r="12" spans="1:7" x14ac:dyDescent="0.25">
      <c r="A12" s="15" t="s">
        <v>5</v>
      </c>
      <c r="B12" s="25"/>
      <c r="C12" s="26"/>
      <c r="D12" s="15" t="s">
        <v>32</v>
      </c>
      <c r="E12" s="25"/>
      <c r="F12" s="47"/>
      <c r="G12" s="26"/>
    </row>
    <row r="13" spans="1:7" x14ac:dyDescent="0.25">
      <c r="A13" s="6" t="s">
        <v>6</v>
      </c>
      <c r="B13" s="38"/>
      <c r="C13" s="39"/>
      <c r="D13" s="15" t="s">
        <v>31</v>
      </c>
      <c r="E13" s="38"/>
      <c r="F13" s="43"/>
      <c r="G13" s="39"/>
    </row>
    <row r="14" spans="1:7" ht="24" x14ac:dyDescent="0.25">
      <c r="A14" s="15" t="s">
        <v>7</v>
      </c>
      <c r="B14" s="25"/>
      <c r="C14" s="26"/>
      <c r="D14" s="15" t="s">
        <v>30</v>
      </c>
      <c r="E14" s="25"/>
      <c r="F14" s="47"/>
      <c r="G14" s="26"/>
    </row>
    <row r="15" spans="1:7" ht="24" customHeight="1" x14ac:dyDescent="0.25">
      <c r="A15" s="18" t="s">
        <v>8</v>
      </c>
      <c r="B15" s="37" t="s">
        <v>28</v>
      </c>
      <c r="C15" s="37"/>
      <c r="D15" s="37"/>
      <c r="E15" s="37"/>
      <c r="F15" s="37"/>
      <c r="G15" s="37"/>
    </row>
    <row r="16" spans="1:7" x14ac:dyDescent="0.25">
      <c r="A16" s="36"/>
      <c r="B16" s="36"/>
      <c r="C16" s="36"/>
      <c r="D16" s="36"/>
      <c r="E16" s="36"/>
      <c r="F16" s="36"/>
      <c r="G16" s="36"/>
    </row>
    <row r="17" spans="1:7" s="1" customFormat="1" ht="31.5" customHeight="1" x14ac:dyDescent="0.25">
      <c r="A17" s="36"/>
      <c r="B17" s="36"/>
      <c r="C17" s="36"/>
      <c r="D17" s="36"/>
      <c r="E17" s="36"/>
      <c r="F17" s="36"/>
      <c r="G17" s="36"/>
    </row>
    <row r="18" spans="1:7" hidden="1" x14ac:dyDescent="0.25">
      <c r="A18" s="36"/>
      <c r="B18" s="36"/>
      <c r="C18" s="36"/>
      <c r="D18" s="36"/>
      <c r="E18" s="36"/>
      <c r="F18" s="36"/>
      <c r="G18" s="36"/>
    </row>
    <row r="19" spans="1:7" ht="25.5" x14ac:dyDescent="0.25">
      <c r="A19" s="2" t="s">
        <v>0</v>
      </c>
      <c r="B19" s="3" t="s">
        <v>9</v>
      </c>
      <c r="C19" s="3" t="s">
        <v>27</v>
      </c>
      <c r="D19" s="3" t="s">
        <v>36</v>
      </c>
      <c r="E19" s="3" t="s">
        <v>11</v>
      </c>
      <c r="F19" s="3" t="s">
        <v>33</v>
      </c>
      <c r="G19" s="3" t="s">
        <v>10</v>
      </c>
    </row>
    <row r="20" spans="1:7" ht="56.25" x14ac:dyDescent="0.25">
      <c r="A20" s="13">
        <v>124801</v>
      </c>
      <c r="B20" s="21" t="s">
        <v>42</v>
      </c>
      <c r="C20" s="7" t="s">
        <v>43</v>
      </c>
      <c r="D20" s="10">
        <v>22</v>
      </c>
      <c r="E20" s="48">
        <v>0</v>
      </c>
      <c r="F20" s="49"/>
      <c r="G20" s="19">
        <f>SUM(D20*F20)</f>
        <v>0</v>
      </c>
    </row>
    <row r="21" spans="1:7" ht="56.25" x14ac:dyDescent="0.25">
      <c r="A21" s="8">
        <v>124901</v>
      </c>
      <c r="B21" s="21" t="s">
        <v>44</v>
      </c>
      <c r="C21" s="7" t="s">
        <v>43</v>
      </c>
      <c r="D21" s="10">
        <v>25</v>
      </c>
      <c r="E21" s="48">
        <v>0</v>
      </c>
      <c r="F21" s="49"/>
      <c r="G21" s="19">
        <f>SUM(D21*F21)</f>
        <v>0</v>
      </c>
    </row>
    <row r="22" spans="1:7" ht="56.25" x14ac:dyDescent="0.25">
      <c r="A22" s="8"/>
      <c r="B22" s="50" t="s">
        <v>45</v>
      </c>
      <c r="C22" s="7" t="s">
        <v>43</v>
      </c>
      <c r="D22" s="10">
        <v>25</v>
      </c>
      <c r="E22" s="48">
        <v>0</v>
      </c>
      <c r="F22" s="49"/>
      <c r="G22" s="19">
        <f t="shared" ref="G22" si="0">SUM(D22*F22)</f>
        <v>0</v>
      </c>
    </row>
    <row r="23" spans="1:7" ht="78.75" x14ac:dyDescent="0.25">
      <c r="A23" s="8">
        <v>130301</v>
      </c>
      <c r="B23" s="9" t="s">
        <v>46</v>
      </c>
      <c r="C23" s="7" t="s">
        <v>47</v>
      </c>
      <c r="D23" s="10">
        <v>30</v>
      </c>
      <c r="E23" s="48">
        <v>0</v>
      </c>
      <c r="F23" s="49"/>
      <c r="G23" s="19">
        <f>SUM(D23*F23)</f>
        <v>0</v>
      </c>
    </row>
    <row r="24" spans="1:7" ht="56.25" x14ac:dyDescent="0.25">
      <c r="A24" s="8">
        <v>130304</v>
      </c>
      <c r="B24" s="21" t="s">
        <v>48</v>
      </c>
      <c r="C24" s="7" t="s">
        <v>49</v>
      </c>
      <c r="D24" s="10">
        <v>28</v>
      </c>
      <c r="E24" s="48">
        <v>0</v>
      </c>
      <c r="F24" s="49"/>
      <c r="G24" s="19">
        <f>SUM(D24*F24)</f>
        <v>0</v>
      </c>
    </row>
    <row r="25" spans="1:7" ht="45" x14ac:dyDescent="0.25">
      <c r="A25" s="8">
        <v>130304</v>
      </c>
      <c r="B25" s="21" t="s">
        <v>50</v>
      </c>
      <c r="C25" s="7" t="s">
        <v>51</v>
      </c>
      <c r="D25" s="10">
        <v>22</v>
      </c>
      <c r="E25" s="48">
        <v>0</v>
      </c>
      <c r="F25" s="49"/>
      <c r="G25" s="19">
        <f>SUM(D25*F25)</f>
        <v>0</v>
      </c>
    </row>
    <row r="26" spans="1:7" ht="22.5" x14ac:dyDescent="0.25">
      <c r="A26" s="8"/>
      <c r="B26" s="21" t="s">
        <v>52</v>
      </c>
      <c r="C26" s="7"/>
      <c r="D26" s="10">
        <v>15</v>
      </c>
      <c r="E26" s="48">
        <v>0</v>
      </c>
      <c r="F26" s="49"/>
      <c r="G26" s="19">
        <f>SUM(D26*F26)</f>
        <v>0</v>
      </c>
    </row>
    <row r="27" spans="1:7" x14ac:dyDescent="0.25">
      <c r="A27" s="29" t="s">
        <v>12</v>
      </c>
      <c r="B27" s="30"/>
      <c r="C27" s="30"/>
      <c r="D27" s="30"/>
      <c r="E27" s="30"/>
      <c r="F27" s="30"/>
      <c r="G27" s="31"/>
    </row>
    <row r="28" spans="1:7" x14ac:dyDescent="0.25">
      <c r="A28" s="14" t="s">
        <v>22</v>
      </c>
      <c r="B28" s="51" t="s">
        <v>53</v>
      </c>
      <c r="C28" s="51"/>
      <c r="D28" s="52" t="s">
        <v>54</v>
      </c>
      <c r="E28" s="55">
        <v>0</v>
      </c>
      <c r="F28" s="11"/>
      <c r="G28" s="53">
        <f>F28*12</f>
        <v>0</v>
      </c>
    </row>
    <row r="29" spans="1:7" x14ac:dyDescent="0.25">
      <c r="A29" s="14" t="s">
        <v>40</v>
      </c>
      <c r="B29" s="51" t="s">
        <v>55</v>
      </c>
      <c r="C29" s="51"/>
      <c r="D29" s="52" t="s">
        <v>56</v>
      </c>
      <c r="E29" s="55">
        <v>0</v>
      </c>
      <c r="F29" s="11"/>
      <c r="G29" s="53">
        <f>F29*15</f>
        <v>0</v>
      </c>
    </row>
    <row r="30" spans="1:7" x14ac:dyDescent="0.25">
      <c r="A30" s="14" t="s">
        <v>41</v>
      </c>
      <c r="B30" s="51" t="s">
        <v>39</v>
      </c>
      <c r="C30" s="51"/>
      <c r="D30" s="54" t="s">
        <v>57</v>
      </c>
      <c r="E30" s="55">
        <v>0</v>
      </c>
      <c r="F30" s="11"/>
      <c r="G30" s="53">
        <f>F30*0.35</f>
        <v>0</v>
      </c>
    </row>
    <row r="31" spans="1:7" x14ac:dyDescent="0.25">
      <c r="A31" s="14" t="s">
        <v>23</v>
      </c>
      <c r="B31" s="51" t="s">
        <v>13</v>
      </c>
      <c r="C31" s="51"/>
      <c r="D31" s="54" t="s">
        <v>58</v>
      </c>
      <c r="E31" s="55">
        <v>0</v>
      </c>
      <c r="F31" s="11"/>
      <c r="G31" s="53">
        <f>F31*3.5</f>
        <v>0</v>
      </c>
    </row>
    <row r="32" spans="1:7" x14ac:dyDescent="0.25">
      <c r="A32" s="14" t="s">
        <v>19</v>
      </c>
      <c r="B32" s="51" t="s">
        <v>14</v>
      </c>
      <c r="C32" s="51"/>
      <c r="D32" s="54" t="s">
        <v>58</v>
      </c>
      <c r="E32" s="48">
        <v>0</v>
      </c>
      <c r="F32" s="11"/>
      <c r="G32" s="53">
        <f>F32*3.5</f>
        <v>0</v>
      </c>
    </row>
    <row r="33" spans="1:7" x14ac:dyDescent="0.25">
      <c r="A33" s="14" t="s">
        <v>20</v>
      </c>
      <c r="B33" s="51" t="s">
        <v>15</v>
      </c>
      <c r="C33" s="51"/>
      <c r="D33" s="54" t="s">
        <v>59</v>
      </c>
      <c r="E33" s="55">
        <v>0</v>
      </c>
      <c r="F33" s="11"/>
      <c r="G33" s="53">
        <f>F33*2.5</f>
        <v>0</v>
      </c>
    </row>
    <row r="34" spans="1:7" ht="15" customHeight="1" x14ac:dyDescent="0.25">
      <c r="A34" s="14" t="s">
        <v>21</v>
      </c>
      <c r="B34" s="51" t="s">
        <v>16</v>
      </c>
      <c r="C34" s="51"/>
      <c r="D34" s="54" t="s">
        <v>59</v>
      </c>
      <c r="E34" s="48">
        <v>0</v>
      </c>
      <c r="F34" s="11"/>
      <c r="G34" s="53">
        <f>F34*2.5</f>
        <v>0</v>
      </c>
    </row>
    <row r="35" spans="1:7" x14ac:dyDescent="0.25">
      <c r="A35" s="29" t="s">
        <v>17</v>
      </c>
      <c r="B35" s="30"/>
      <c r="C35" s="30"/>
      <c r="D35" s="30"/>
      <c r="E35" s="30"/>
      <c r="F35" s="30"/>
      <c r="G35" s="31"/>
    </row>
    <row r="36" spans="1:7" ht="15" customHeight="1" x14ac:dyDescent="0.25">
      <c r="A36" s="14" t="s">
        <v>22</v>
      </c>
      <c r="B36" s="51" t="s">
        <v>53</v>
      </c>
      <c r="C36" s="51"/>
      <c r="D36" s="52" t="s">
        <v>54</v>
      </c>
      <c r="E36" s="55">
        <v>0</v>
      </c>
      <c r="F36" s="11"/>
      <c r="G36" s="53">
        <f>F36*12</f>
        <v>0</v>
      </c>
    </row>
    <row r="37" spans="1:7" x14ac:dyDescent="0.25">
      <c r="A37" s="14" t="s">
        <v>40</v>
      </c>
      <c r="B37" s="51" t="s">
        <v>55</v>
      </c>
      <c r="C37" s="51"/>
      <c r="D37" s="52" t="s">
        <v>56</v>
      </c>
      <c r="E37" s="55">
        <v>0</v>
      </c>
      <c r="F37" s="11"/>
      <c r="G37" s="53">
        <f>F37*15</f>
        <v>0</v>
      </c>
    </row>
    <row r="38" spans="1:7" x14ac:dyDescent="0.25">
      <c r="A38" s="14" t="s">
        <v>41</v>
      </c>
      <c r="B38" s="51" t="s">
        <v>39</v>
      </c>
      <c r="C38" s="51"/>
      <c r="D38" s="54" t="s">
        <v>57</v>
      </c>
      <c r="E38" s="55">
        <v>0</v>
      </c>
      <c r="F38" s="11"/>
      <c r="G38" s="53">
        <f>F38*0.35</f>
        <v>0</v>
      </c>
    </row>
    <row r="39" spans="1:7" x14ac:dyDescent="0.25">
      <c r="A39" s="14" t="s">
        <v>23</v>
      </c>
      <c r="B39" s="51" t="s">
        <v>13</v>
      </c>
      <c r="C39" s="51"/>
      <c r="D39" s="54" t="s">
        <v>58</v>
      </c>
      <c r="E39" s="55">
        <v>0</v>
      </c>
      <c r="F39" s="11"/>
      <c r="G39" s="53">
        <f>F39*3.5</f>
        <v>0</v>
      </c>
    </row>
    <row r="40" spans="1:7" x14ac:dyDescent="0.25">
      <c r="A40" s="14" t="s">
        <v>19</v>
      </c>
      <c r="B40" s="51" t="s">
        <v>14</v>
      </c>
      <c r="C40" s="51"/>
      <c r="D40" s="54" t="s">
        <v>58</v>
      </c>
      <c r="E40" s="48">
        <v>0</v>
      </c>
      <c r="F40" s="11"/>
      <c r="G40" s="53">
        <f>F40*3.5</f>
        <v>0</v>
      </c>
    </row>
    <row r="41" spans="1:7" x14ac:dyDescent="0.25">
      <c r="A41" s="14" t="s">
        <v>20</v>
      </c>
      <c r="B41" s="51" t="s">
        <v>15</v>
      </c>
      <c r="C41" s="51"/>
      <c r="D41" s="54" t="s">
        <v>59</v>
      </c>
      <c r="E41" s="55">
        <v>0</v>
      </c>
      <c r="F41" s="11"/>
      <c r="G41" s="53">
        <f>F41*2.5</f>
        <v>0</v>
      </c>
    </row>
    <row r="42" spans="1:7" x14ac:dyDescent="0.25">
      <c r="A42" s="14" t="s">
        <v>21</v>
      </c>
      <c r="B42" s="51" t="s">
        <v>16</v>
      </c>
      <c r="C42" s="51"/>
      <c r="D42" s="54" t="s">
        <v>59</v>
      </c>
      <c r="E42" s="48">
        <v>0</v>
      </c>
      <c r="F42" s="11"/>
      <c r="G42" s="53">
        <f>F42*2.5</f>
        <v>0</v>
      </c>
    </row>
    <row r="43" spans="1:7" ht="15" customHeight="1" x14ac:dyDescent="0.25">
      <c r="A43" s="29" t="s">
        <v>18</v>
      </c>
      <c r="B43" s="30"/>
      <c r="C43" s="30"/>
      <c r="D43" s="30"/>
      <c r="E43" s="30"/>
      <c r="F43" s="30"/>
      <c r="G43" s="31"/>
    </row>
    <row r="44" spans="1:7" x14ac:dyDescent="0.25">
      <c r="A44" s="14" t="s">
        <v>22</v>
      </c>
      <c r="B44" s="51" t="s">
        <v>53</v>
      </c>
      <c r="C44" s="51"/>
      <c r="D44" s="52" t="s">
        <v>54</v>
      </c>
      <c r="E44" s="55">
        <v>0</v>
      </c>
      <c r="F44" s="11"/>
      <c r="G44" s="53">
        <f>F44*12</f>
        <v>0</v>
      </c>
    </row>
    <row r="45" spans="1:7" x14ac:dyDescent="0.25">
      <c r="A45" s="14" t="s">
        <v>40</v>
      </c>
      <c r="B45" s="51" t="s">
        <v>55</v>
      </c>
      <c r="C45" s="51"/>
      <c r="D45" s="52" t="s">
        <v>56</v>
      </c>
      <c r="E45" s="55">
        <v>0</v>
      </c>
      <c r="F45" s="11"/>
      <c r="G45" s="53">
        <f>F45*15</f>
        <v>0</v>
      </c>
    </row>
    <row r="46" spans="1:7" x14ac:dyDescent="0.25">
      <c r="A46" s="14" t="s">
        <v>41</v>
      </c>
      <c r="B46" s="51" t="s">
        <v>39</v>
      </c>
      <c r="C46" s="51"/>
      <c r="D46" s="54" t="s">
        <v>57</v>
      </c>
      <c r="E46" s="55">
        <v>0</v>
      </c>
      <c r="F46" s="11"/>
      <c r="G46" s="53">
        <f>F46*0.35</f>
        <v>0</v>
      </c>
    </row>
    <row r="47" spans="1:7" x14ac:dyDescent="0.25">
      <c r="A47" s="14" t="s">
        <v>23</v>
      </c>
      <c r="B47" s="51" t="s">
        <v>13</v>
      </c>
      <c r="C47" s="51"/>
      <c r="D47" s="54" t="s">
        <v>58</v>
      </c>
      <c r="E47" s="55">
        <v>0</v>
      </c>
      <c r="F47" s="11"/>
      <c r="G47" s="53">
        <f>F47*3.5</f>
        <v>0</v>
      </c>
    </row>
    <row r="48" spans="1:7" x14ac:dyDescent="0.25">
      <c r="A48" s="14" t="s">
        <v>19</v>
      </c>
      <c r="B48" s="51" t="s">
        <v>14</v>
      </c>
      <c r="C48" s="51"/>
      <c r="D48" s="54" t="s">
        <v>58</v>
      </c>
      <c r="E48" s="48">
        <v>0</v>
      </c>
      <c r="F48" s="11"/>
      <c r="G48" s="53">
        <f>F48*3.5</f>
        <v>0</v>
      </c>
    </row>
    <row r="49" spans="1:7" x14ac:dyDescent="0.25">
      <c r="A49" s="14" t="s">
        <v>20</v>
      </c>
      <c r="B49" s="51" t="s">
        <v>15</v>
      </c>
      <c r="C49" s="51"/>
      <c r="D49" s="54" t="s">
        <v>59</v>
      </c>
      <c r="E49" s="55">
        <v>0</v>
      </c>
      <c r="F49" s="11"/>
      <c r="G49" s="53">
        <f>F49*2.5</f>
        <v>0</v>
      </c>
    </row>
    <row r="50" spans="1:7" x14ac:dyDescent="0.25">
      <c r="A50" s="14" t="s">
        <v>21</v>
      </c>
      <c r="B50" s="51" t="s">
        <v>16</v>
      </c>
      <c r="C50" s="51"/>
      <c r="D50" s="54" t="s">
        <v>59</v>
      </c>
      <c r="E50" s="48">
        <v>0</v>
      </c>
      <c r="F50" s="11"/>
      <c r="G50" s="53">
        <f>F50*2.5</f>
        <v>0</v>
      </c>
    </row>
    <row r="51" spans="1:7" x14ac:dyDescent="0.25">
      <c r="A51" s="28"/>
      <c r="B51" s="28"/>
      <c r="C51" s="23"/>
      <c r="D51" s="27" t="s">
        <v>24</v>
      </c>
      <c r="E51" s="27"/>
      <c r="F51" s="27"/>
      <c r="G51" s="20">
        <f>SUM(G20:G26,G28:G34,G36:G42,G44:G50)</f>
        <v>0</v>
      </c>
    </row>
    <row r="52" spans="1:7" ht="15" customHeight="1" x14ac:dyDescent="0.25">
      <c r="A52" s="28"/>
      <c r="B52" s="28"/>
      <c r="C52" s="23"/>
      <c r="D52" s="27" t="s">
        <v>25</v>
      </c>
      <c r="E52" s="27"/>
      <c r="F52" s="27"/>
      <c r="G52" s="20">
        <f>G51*20/100</f>
        <v>0</v>
      </c>
    </row>
    <row r="53" spans="1:7" x14ac:dyDescent="0.25">
      <c r="A53" s="28"/>
      <c r="B53" s="28"/>
      <c r="C53" s="23"/>
      <c r="D53" s="27" t="s">
        <v>26</v>
      </c>
      <c r="E53" s="27"/>
      <c r="F53" s="27"/>
      <c r="G53" s="20">
        <f>SUM(G51:G52)</f>
        <v>0</v>
      </c>
    </row>
    <row r="54" spans="1:7" x14ac:dyDescent="0.25">
      <c r="A54" s="12"/>
      <c r="C54" s="12"/>
      <c r="D54" s="12"/>
      <c r="E54" s="12"/>
      <c r="F54" s="12"/>
      <c r="G54" s="12"/>
    </row>
    <row r="55" spans="1:7" ht="21" x14ac:dyDescent="0.35">
      <c r="A55" s="4"/>
      <c r="B55" s="5"/>
      <c r="C55" s="5"/>
      <c r="D55" s="24" t="s">
        <v>38</v>
      </c>
      <c r="E55" s="22"/>
      <c r="F55" s="22"/>
      <c r="G55" s="5"/>
    </row>
    <row r="56" spans="1:7" x14ac:dyDescent="0.25">
      <c r="A56" s="4"/>
      <c r="B56" s="5"/>
      <c r="C56" s="5"/>
      <c r="D56" s="5"/>
      <c r="E56" s="5"/>
      <c r="F56" s="5"/>
      <c r="G56" s="5"/>
    </row>
    <row r="57" spans="1:7" x14ac:dyDescent="0.25">
      <c r="A57" s="4"/>
      <c r="B57" s="5"/>
      <c r="C57" s="5"/>
      <c r="D57" s="5"/>
      <c r="E57" s="5"/>
      <c r="F57" s="5"/>
      <c r="G57" s="5"/>
    </row>
    <row r="58" spans="1:7" x14ac:dyDescent="0.25">
      <c r="A58" s="4"/>
      <c r="B58" s="5"/>
      <c r="C58" s="5"/>
      <c r="D58" s="5"/>
      <c r="E58" s="5"/>
      <c r="F58" s="5"/>
      <c r="G58" s="5"/>
    </row>
    <row r="59" spans="1:7" x14ac:dyDescent="0.25">
      <c r="A59" s="4"/>
      <c r="B59" s="5"/>
      <c r="C59" s="5"/>
      <c r="D59" s="5"/>
      <c r="E59" s="5"/>
      <c r="F59" s="5"/>
      <c r="G59" s="5"/>
    </row>
    <row r="60" spans="1:7" x14ac:dyDescent="0.25">
      <c r="A60" s="4"/>
      <c r="B60" s="5"/>
      <c r="C60" s="5"/>
      <c r="D60" s="5"/>
      <c r="E60" s="5"/>
      <c r="F60" s="5"/>
      <c r="G60" s="5"/>
    </row>
  </sheetData>
  <mergeCells count="23">
    <mergeCell ref="A2:C3"/>
    <mergeCell ref="A8:G8"/>
    <mergeCell ref="A16:G18"/>
    <mergeCell ref="B15:G15"/>
    <mergeCell ref="A27:G27"/>
    <mergeCell ref="B9:C9"/>
    <mergeCell ref="B10:C10"/>
    <mergeCell ref="B12:C12"/>
    <mergeCell ref="A7:G7"/>
    <mergeCell ref="E9:G9"/>
    <mergeCell ref="E10:G10"/>
    <mergeCell ref="B11:G11"/>
    <mergeCell ref="E14:G14"/>
    <mergeCell ref="E13:G13"/>
    <mergeCell ref="E12:G12"/>
    <mergeCell ref="B13:C13"/>
    <mergeCell ref="B14:C14"/>
    <mergeCell ref="D51:F51"/>
    <mergeCell ref="D52:F52"/>
    <mergeCell ref="D53:F53"/>
    <mergeCell ref="A51:B53"/>
    <mergeCell ref="A35:G35"/>
    <mergeCell ref="A43:G43"/>
  </mergeCells>
  <pageMargins left="0.7" right="0.7" top="0.75" bottom="0.75" header="0.3" footer="0.3"/>
  <pageSetup paperSize="9" scale="8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74745C14157D468E4C9C947E348A5C" ma:contentTypeVersion="10" ma:contentTypeDescription="Create a new document." ma:contentTypeScope="" ma:versionID="18c5c76172a4434011878763692e2b0d">
  <xsd:schema xmlns:xsd="http://www.w3.org/2001/XMLSchema" xmlns:xs="http://www.w3.org/2001/XMLSchema" xmlns:p="http://schemas.microsoft.com/office/2006/metadata/properties" xmlns:ns3="3b8914be-3d8d-4b8f-b604-22f230e35d70" targetNamespace="http://schemas.microsoft.com/office/2006/metadata/properties" ma:root="true" ma:fieldsID="3255acea8f5ebfd092f231720cea8029" ns3:_="">
    <xsd:import namespace="3b8914be-3d8d-4b8f-b604-22f230e35d7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8914be-3d8d-4b8f-b604-22f230e35d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552148-A19A-4445-9B95-55B2FA20FD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8914be-3d8d-4b8f-b604-22f230e35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F7E12-6A02-41E6-A6AC-0A24E48AEF27}">
  <ds:schemaRefs>
    <ds:schemaRef ds:uri="http://schemas.microsoft.com/sharepoint/v3/contenttype/forms"/>
  </ds:schemaRefs>
</ds:datastoreItem>
</file>

<file path=customXml/itemProps3.xml><?xml version="1.0" encoding="utf-8"?>
<ds:datastoreItem xmlns:ds="http://schemas.openxmlformats.org/officeDocument/2006/customXml" ds:itemID="{D73AF3E6-62CB-408E-9326-F2ED3E93981F}">
  <ds:schemaRefs>
    <ds:schemaRef ds:uri="http://purl.org/dc/elements/1.1/"/>
    <ds:schemaRef ds:uri="http://schemas.microsoft.com/office/2006/metadata/properties"/>
    <ds:schemaRef ds:uri="http://schemas.microsoft.com/office/2006/documentManagement/types"/>
    <ds:schemaRef ds:uri="http://purl.org/dc/terms/"/>
    <ds:schemaRef ds:uri="3b8914be-3d8d-4b8f-b604-22f230e35d70"/>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Trimble</dc:creator>
  <cp:lastModifiedBy>Matt Trimble</cp:lastModifiedBy>
  <cp:lastPrinted>2023-09-22T08:39:49Z</cp:lastPrinted>
  <dcterms:created xsi:type="dcterms:W3CDTF">2018-08-15T07:22:59Z</dcterms:created>
  <dcterms:modified xsi:type="dcterms:W3CDTF">2023-09-22T08:40:48Z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0x0101006474745C14157D468E4C9C947E348A5C</vt:lpwstr>
  </property>
</Properties>
</file>